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<sst xmlns="http://schemas.openxmlformats.org/spreadsheetml/2006/main" count="508" uniqueCount="270">
  <si>
    <t>LONG</t>
  </si>
  <si>
    <t>SHOT</t>
  </si>
  <si>
    <t>HIGH</t>
  </si>
  <si>
    <t>JUMP</t>
  </si>
  <si>
    <t>PUT</t>
  </si>
  <si>
    <t>HURDLES</t>
  </si>
  <si>
    <t>800m.</t>
  </si>
  <si>
    <t>PLACE</t>
  </si>
  <si>
    <t/>
  </si>
  <si>
    <t>THROW</t>
  </si>
  <si>
    <t xml:space="preserve"> </t>
  </si>
  <si>
    <t>North Down AC</t>
  </si>
  <si>
    <t>Lifford Strabane AC</t>
  </si>
  <si>
    <t>UNDER 15 BOYS</t>
  </si>
  <si>
    <t>City of Lisburn AC</t>
  </si>
  <si>
    <t>Annalee AC</t>
  </si>
  <si>
    <t>City of Derry Spartans</t>
  </si>
  <si>
    <t>Tir Chonaill AC</t>
  </si>
  <si>
    <t>Carmen AC</t>
  </si>
  <si>
    <t>UNDER 15 GIRLS</t>
  </si>
  <si>
    <t>UNDER 13 GIRLS</t>
  </si>
  <si>
    <t>100m.</t>
  </si>
  <si>
    <t>JAVELIN</t>
  </si>
  <si>
    <t>200m.</t>
  </si>
  <si>
    <t>80m H</t>
  </si>
  <si>
    <t>SENIOR WOMEN</t>
  </si>
  <si>
    <t>DISCUS</t>
  </si>
  <si>
    <t>400m.</t>
  </si>
  <si>
    <t>1500m.</t>
  </si>
  <si>
    <t>U17 MEN OCTATHLON</t>
  </si>
  <si>
    <t>110m.</t>
  </si>
  <si>
    <t>POLE</t>
  </si>
  <si>
    <t>VAULT</t>
  </si>
  <si>
    <t>UNDER 13 Boys</t>
  </si>
  <si>
    <t>SENIOR MEN</t>
  </si>
  <si>
    <t>PUTT</t>
  </si>
  <si>
    <t xml:space="preserve"> HDLS</t>
  </si>
  <si>
    <t>75M</t>
  </si>
  <si>
    <t>HDLS</t>
  </si>
  <si>
    <t>80M</t>
  </si>
  <si>
    <t>METRES</t>
  </si>
  <si>
    <t>O'Donnell</t>
  </si>
  <si>
    <t>Finn</t>
  </si>
  <si>
    <t>Moore</t>
  </si>
  <si>
    <t>Cormac</t>
  </si>
  <si>
    <t>Finlay</t>
  </si>
  <si>
    <t>Stewart</t>
  </si>
  <si>
    <t>Campbell</t>
  </si>
  <si>
    <t>Michael</t>
  </si>
  <si>
    <t>McGonagle</t>
  </si>
  <si>
    <t>Troy</t>
  </si>
  <si>
    <t>Sharkey</t>
  </si>
  <si>
    <t>JUNIOR MEN</t>
  </si>
  <si>
    <t>Shane</t>
  </si>
  <si>
    <t>Aston</t>
  </si>
  <si>
    <t>Morgan</t>
  </si>
  <si>
    <t>UNDER 17 WOMEN</t>
  </si>
  <si>
    <t>3kg</t>
  </si>
  <si>
    <t>Abi-Rose</t>
  </si>
  <si>
    <t>Seymour</t>
  </si>
  <si>
    <t>Niamh</t>
  </si>
  <si>
    <t>70M</t>
  </si>
  <si>
    <t>Gwenaelle</t>
  </si>
  <si>
    <t>Molly</t>
  </si>
  <si>
    <t>Curran</t>
  </si>
  <si>
    <t>Ella</t>
  </si>
  <si>
    <t>Bethany</t>
  </si>
  <si>
    <t>Caitlin</t>
  </si>
  <si>
    <t>Cara</t>
  </si>
  <si>
    <t>Rose</t>
  </si>
  <si>
    <t>McGreevy</t>
  </si>
  <si>
    <t>Moohan</t>
  </si>
  <si>
    <t>1.75kg</t>
  </si>
  <si>
    <t>500g</t>
  </si>
  <si>
    <t>Crotty</t>
  </si>
  <si>
    <t>Fintan</t>
  </si>
  <si>
    <t>Dewhirst</t>
  </si>
  <si>
    <t>O Neill</t>
  </si>
  <si>
    <t>Daniel</t>
  </si>
  <si>
    <t>Constable</t>
  </si>
  <si>
    <t xml:space="preserve">Jj </t>
  </si>
  <si>
    <t>Holley</t>
  </si>
  <si>
    <t>0:00.00</t>
  </si>
  <si>
    <t xml:space="preserve">Odhran </t>
  </si>
  <si>
    <t>Scott</t>
  </si>
  <si>
    <t>McConville</t>
  </si>
  <si>
    <t>Johnnie</t>
  </si>
  <si>
    <t xml:space="preserve">Alexander </t>
  </si>
  <si>
    <t xml:space="preserve">Seifert </t>
  </si>
  <si>
    <t xml:space="preserve">Leo </t>
  </si>
  <si>
    <t>Carey-Mcdermott</t>
  </si>
  <si>
    <t>O'reilly</t>
  </si>
  <si>
    <t>Hannah</t>
  </si>
  <si>
    <t>Lawden</t>
  </si>
  <si>
    <t>Siofra</t>
  </si>
  <si>
    <t>Lavery</t>
  </si>
  <si>
    <t>Lauren</t>
  </si>
  <si>
    <t>Madine</t>
  </si>
  <si>
    <t>East Down AC</t>
  </si>
  <si>
    <t>Hollie</t>
  </si>
  <si>
    <t>McGuigan</t>
  </si>
  <si>
    <t>Sophie</t>
  </si>
  <si>
    <t>Caves</t>
  </si>
  <si>
    <t xml:space="preserve">Ashleigh </t>
  </si>
  <si>
    <t xml:space="preserve">McArdle </t>
  </si>
  <si>
    <t>Costello</t>
  </si>
  <si>
    <t>Anna</t>
  </si>
  <si>
    <t>Cousins</t>
  </si>
  <si>
    <t>Tilly</t>
  </si>
  <si>
    <t>Wilson</t>
  </si>
  <si>
    <t>Lucy</t>
  </si>
  <si>
    <t xml:space="preserve">Cheatley </t>
  </si>
  <si>
    <t xml:space="preserve">Stephanie </t>
  </si>
  <si>
    <t xml:space="preserve">Bell </t>
  </si>
  <si>
    <t>Emma</t>
  </si>
  <si>
    <t>Stranaghan</t>
  </si>
  <si>
    <t>Lexi</t>
  </si>
  <si>
    <t>Foster</t>
  </si>
  <si>
    <t>Gardiner</t>
  </si>
  <si>
    <t>Hoey</t>
  </si>
  <si>
    <t>Paige</t>
  </si>
  <si>
    <t>Stevens</t>
  </si>
  <si>
    <t>Falkirk Victoria harriers, scotland</t>
  </si>
  <si>
    <t>Beth</t>
  </si>
  <si>
    <t>Hammond</t>
  </si>
  <si>
    <t>Kerr</t>
  </si>
  <si>
    <t xml:space="preserve">Berneen </t>
  </si>
  <si>
    <t>Miller</t>
  </si>
  <si>
    <t>Kirsti Charlotte</t>
  </si>
  <si>
    <t>Ballymena &amp; Antrim AC</t>
  </si>
  <si>
    <t>Eve</t>
  </si>
  <si>
    <t>Stanfield</t>
  </si>
  <si>
    <t>Deirbhile</t>
  </si>
  <si>
    <t>Keenan</t>
  </si>
  <si>
    <t>Monaghan Phoenix AC</t>
  </si>
  <si>
    <t xml:space="preserve">w </t>
  </si>
  <si>
    <t>Megan</t>
  </si>
  <si>
    <t>Drummond</t>
  </si>
  <si>
    <t xml:space="preserve">Laoise </t>
  </si>
  <si>
    <t>Susan</t>
  </si>
  <si>
    <t>Nestor</t>
  </si>
  <si>
    <t>Nenagh Olympic AC</t>
  </si>
  <si>
    <t>Jana</t>
  </si>
  <si>
    <t>McQuillan</t>
  </si>
  <si>
    <t>Ni Donnabhainn</t>
  </si>
  <si>
    <t>Trim AC</t>
  </si>
  <si>
    <t>Marrs</t>
  </si>
  <si>
    <t>Laura</t>
  </si>
  <si>
    <t>Frey</t>
  </si>
  <si>
    <t>Lagan Valley AC</t>
  </si>
  <si>
    <t>Sam</t>
  </si>
  <si>
    <t>Duncan</t>
  </si>
  <si>
    <t>Eoin</t>
  </si>
  <si>
    <t>Adam</t>
  </si>
  <si>
    <t>Barnes</t>
  </si>
  <si>
    <t>Liam</t>
  </si>
  <si>
    <t>Reveley</t>
  </si>
  <si>
    <t>Blaydon Harriers &amp; AC</t>
  </si>
  <si>
    <t>Rolus</t>
  </si>
  <si>
    <t>Olusa</t>
  </si>
  <si>
    <t>Clonliffe Harriers</t>
  </si>
  <si>
    <t>Joe</t>
  </si>
  <si>
    <t>Bowler</t>
  </si>
  <si>
    <t>Enniscorthy A.C.</t>
  </si>
  <si>
    <t>800 METRES</t>
  </si>
  <si>
    <t>w-0.6</t>
  </si>
  <si>
    <t>w+0.9</t>
  </si>
  <si>
    <t>w-1.1</t>
  </si>
  <si>
    <t>w+0.6</t>
  </si>
  <si>
    <t>w+0.2</t>
  </si>
  <si>
    <t>w+1.1</t>
  </si>
  <si>
    <t>w+0.7</t>
  </si>
  <si>
    <t>w+0.8</t>
  </si>
  <si>
    <t>w+2.6</t>
  </si>
  <si>
    <t>w+2.5</t>
  </si>
  <si>
    <t>w+0.4</t>
  </si>
  <si>
    <t>w+1.6</t>
  </si>
  <si>
    <t>w+0.0</t>
  </si>
  <si>
    <t>6kg</t>
  </si>
  <si>
    <t>5kg</t>
  </si>
  <si>
    <t>NJ</t>
  </si>
  <si>
    <t>w+1.9</t>
  </si>
  <si>
    <t>w+1.4</t>
  </si>
  <si>
    <t>-</t>
  </si>
  <si>
    <t>nwi</t>
  </si>
  <si>
    <t>NH</t>
  </si>
  <si>
    <t>2:11.66</t>
  </si>
  <si>
    <t>2:38.08</t>
  </si>
  <si>
    <t>2:38.38</t>
  </si>
  <si>
    <t>2:57.32</t>
  </si>
  <si>
    <t>2:17.63</t>
  </si>
  <si>
    <t>2:22.41</t>
  </si>
  <si>
    <t>2:33.85</t>
  </si>
  <si>
    <t>2:56.22</t>
  </si>
  <si>
    <t>2:26.78</t>
  </si>
  <si>
    <t>2:51.00</t>
  </si>
  <si>
    <t>2:30.86</t>
  </si>
  <si>
    <t>2:34.29</t>
  </si>
  <si>
    <t>w-0.7</t>
  </si>
  <si>
    <t>DNS</t>
  </si>
  <si>
    <t>63.46</t>
  </si>
  <si>
    <t xml:space="preserve">w-2.0  </t>
  </si>
  <si>
    <t>w-2.0</t>
  </si>
  <si>
    <t>w-2.5</t>
  </si>
  <si>
    <t>w-1.6</t>
  </si>
  <si>
    <t>Tweedie</t>
  </si>
  <si>
    <t>w-1.9</t>
  </si>
  <si>
    <t>w-1.2</t>
  </si>
  <si>
    <t>w+2.9</t>
  </si>
  <si>
    <t>w+4.7</t>
  </si>
  <si>
    <t>w+5.0</t>
  </si>
  <si>
    <t>w+3.5</t>
  </si>
  <si>
    <t>w+3.1</t>
  </si>
  <si>
    <t>w+3.7</t>
  </si>
  <si>
    <t>w+3.3</t>
  </si>
  <si>
    <t>w+3.8</t>
  </si>
  <si>
    <t>w+2.8</t>
  </si>
  <si>
    <t>w+2.1</t>
  </si>
  <si>
    <t>w+2.0</t>
  </si>
  <si>
    <t>w+3.2</t>
  </si>
  <si>
    <t>w+1.3</t>
  </si>
  <si>
    <t>w+3.0</t>
  </si>
  <si>
    <t>w+2.2</t>
  </si>
  <si>
    <t>w+1.5</t>
  </si>
  <si>
    <t>2:22.23</t>
  </si>
  <si>
    <t>2:56.58</t>
  </si>
  <si>
    <t>2:23.78</t>
  </si>
  <si>
    <t>2:54.78</t>
  </si>
  <si>
    <t>2:59.43</t>
  </si>
  <si>
    <t>2:59.51</t>
  </si>
  <si>
    <t>2:59.82</t>
  </si>
  <si>
    <t>3:03.37</t>
  </si>
  <si>
    <t>2:37.01</t>
  </si>
  <si>
    <t>2:38.69</t>
  </si>
  <si>
    <t>2:41.36</t>
  </si>
  <si>
    <t>2:51.11</t>
  </si>
  <si>
    <t>2:51.57</t>
  </si>
  <si>
    <t>3:00.60</t>
  </si>
  <si>
    <t>3:01.28</t>
  </si>
  <si>
    <t>3:03.11</t>
  </si>
  <si>
    <t>3:10.17</t>
  </si>
  <si>
    <t>3:10.81</t>
  </si>
  <si>
    <t>3:15.60</t>
  </si>
  <si>
    <t>3:21.27</t>
  </si>
  <si>
    <t>3:24.25</t>
  </si>
  <si>
    <t>3:32.15</t>
  </si>
  <si>
    <t>3:34.21</t>
  </si>
  <si>
    <t>700g</t>
  </si>
  <si>
    <t>2:35.19</t>
  </si>
  <si>
    <t>2:35.99</t>
  </si>
  <si>
    <t>2:46.33</t>
  </si>
  <si>
    <t>2:47.87</t>
  </si>
  <si>
    <t>2:49.33</t>
  </si>
  <si>
    <t>3:01.07</t>
  </si>
  <si>
    <t>3:06.79</t>
  </si>
  <si>
    <t>3:09.75</t>
  </si>
  <si>
    <t>3:10.31</t>
  </si>
  <si>
    <t>3:12.47</t>
  </si>
  <si>
    <t>3:15.23</t>
  </si>
  <si>
    <t>3:15.43</t>
  </si>
  <si>
    <t>3:27.97</t>
  </si>
  <si>
    <t>3:38.29</t>
  </si>
  <si>
    <t>3:40.55</t>
  </si>
  <si>
    <t>4:55.43</t>
  </si>
  <si>
    <t>4:59.67</t>
  </si>
  <si>
    <t>5:07.83</t>
  </si>
  <si>
    <t>5:16.68</t>
  </si>
  <si>
    <t>6:17.49</t>
  </si>
  <si>
    <t>6:17.53</t>
  </si>
  <si>
    <t>1.5kg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</si>
</sst>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;;@"/>
    <numFmt numFmtId="165" formatCode="m:ss.00;;@"/>
    <numFmt numFmtId="166" formatCode="\+0.0;\-0.0"/>
    <numFmt numFmtId="167" formatCode="0.000"/>
    <numFmt numFmtId="168" formatCode="0.0000"/>
    <numFmt numFmtId="169" formatCode="0.0"/>
    <numFmt numFmtId="170" formatCode="[$-809]dd\ mmmm\ 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name val="Calibri"/>
      <family val="2"/>
    </font>
    <font>
      <b/>
      <sz val="18"/>
      <color indexed="49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u val="single"/>
      <sz val="18"/>
      <name val="Calibri"/>
      <family val="2"/>
    </font>
    <font>
      <sz val="18"/>
      <color indexed="10"/>
      <name val="Calibri"/>
      <family val="2"/>
    </font>
    <font>
      <b/>
      <sz val="18"/>
      <color indexed="30"/>
      <name val="Calibri"/>
      <family val="2"/>
    </font>
    <font>
      <sz val="18"/>
      <color indexed="49"/>
      <name val="Calibri"/>
      <family val="2"/>
    </font>
    <font>
      <sz val="18"/>
      <color indexed="30"/>
      <name val="Calibri"/>
      <family val="2"/>
    </font>
    <font>
      <b/>
      <sz val="18"/>
      <color theme="4" tint="-0.24997000396251678"/>
      <name val="Calibri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</font>
    <font>
      <b/>
      <sz val="18"/>
      <color rgb="FF0070C0"/>
      <name val="Calibri"/>
      <family val="2"/>
    </font>
    <font>
      <sz val="18"/>
      <color theme="4" tint="-0.24997000396251678"/>
      <name val="Calibri"/>
      <family val="2"/>
    </font>
    <font>
      <sz val="18"/>
      <color rgb="FF0070C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4" borderId="7" applyNumberFormat="0" applyFont="0" applyAlignment="0" applyProtection="0"/>
    <xf numFmtId="0" fontId="16" fillId="15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2" fontId="22" fillId="0" borderId="0" xfId="0" applyNumberFormat="1" applyFont="1" applyBorder="1" applyAlignment="1" quotePrefix="1">
      <alignment horizontal="center"/>
    </xf>
    <xf numFmtId="0" fontId="22" fillId="0" borderId="0" xfId="0" applyNumberFormat="1" applyFont="1" applyBorder="1" applyAlignment="1" quotePrefix="1">
      <alignment horizontal="center"/>
    </xf>
    <xf numFmtId="0" fontId="20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/>
    </xf>
    <xf numFmtId="0" fontId="29" fillId="0" borderId="0" xfId="0" applyNumberFormat="1" applyFont="1" applyBorder="1" applyAlignment="1" quotePrefix="1">
      <alignment horizontal="center"/>
    </xf>
    <xf numFmtId="2" fontId="2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64" fontId="22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2" fontId="24" fillId="0" borderId="0" xfId="0" applyNumberFormat="1" applyFont="1" applyBorder="1" applyAlignment="1">
      <alignment/>
    </xf>
    <xf numFmtId="0" fontId="31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4" fillId="0" borderId="0" xfId="0" applyNumberFormat="1" applyFont="1" applyBorder="1" applyAlignment="1">
      <alignment horizontal="center"/>
    </xf>
    <xf numFmtId="49" fontId="34" fillId="0" borderId="0" xfId="0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9"/>
  <sheetViews>
    <sheetView tabSelected="1" zoomScale="40" zoomScaleNormal="40" zoomScaleSheetLayoutView="40" zoomScalePageLayoutView="0" workbookViewId="0" topLeftCell="B1">
      <selection activeCell="H10" sqref="H10"/>
    </sheetView>
  </sheetViews>
  <sheetFormatPr defaultColWidth="9.140625" defaultRowHeight="28.5" customHeight="1"/>
  <cols>
    <col min="1" max="1" width="6.140625" style="9" customWidth="1"/>
    <col min="2" max="2" width="9.8515625" style="9" customWidth="1"/>
    <col min="3" max="3" width="26.8515625" style="9" customWidth="1"/>
    <col min="4" max="4" width="30.57421875" style="9" customWidth="1"/>
    <col min="5" max="5" width="34.28125" style="9" customWidth="1"/>
    <col min="6" max="6" width="16.28125" style="2" bestFit="1" customWidth="1"/>
    <col min="7" max="7" width="16.28125" style="2" customWidth="1"/>
    <col min="8" max="8" width="12.140625" style="3" bestFit="1" customWidth="1"/>
    <col min="9" max="9" width="12.140625" style="2" bestFit="1" customWidth="1"/>
    <col min="10" max="10" width="17.421875" style="3" customWidth="1"/>
    <col min="11" max="11" width="16.00390625" style="2" bestFit="1" customWidth="1"/>
    <col min="12" max="12" width="14.140625" style="3" customWidth="1"/>
    <col min="13" max="13" width="18.28125" style="2" customWidth="1"/>
    <col min="14" max="14" width="15.00390625" style="3" customWidth="1"/>
    <col min="15" max="15" width="17.28125" style="3" customWidth="1"/>
    <col min="16" max="16" width="20.00390625" style="3" customWidth="1"/>
    <col min="17" max="17" width="13.57421875" style="2" customWidth="1"/>
    <col min="18" max="18" width="15.140625" style="4" customWidth="1"/>
    <col min="19" max="19" width="16.00390625" style="4" bestFit="1" customWidth="1"/>
    <col min="20" max="20" width="14.7109375" style="4" bestFit="1" customWidth="1"/>
    <col min="21" max="21" width="18.00390625" style="5" customWidth="1"/>
    <col min="22" max="22" width="16.140625" style="4" customWidth="1"/>
    <col min="23" max="23" width="17.421875" style="5" customWidth="1"/>
    <col min="24" max="24" width="13.28125" style="4" customWidth="1"/>
    <col min="25" max="25" width="13.7109375" style="5" bestFit="1" customWidth="1"/>
    <col min="26" max="26" width="17.28125" style="5" customWidth="1"/>
    <col min="27" max="27" width="13.421875" style="5" bestFit="1" customWidth="1"/>
    <col min="28" max="28" width="16.140625" style="5" customWidth="1"/>
    <col min="29" max="29" width="15.140625" style="1" customWidth="1"/>
    <col min="30" max="16384" width="9.140625" style="1" customWidth="1"/>
  </cols>
  <sheetData>
    <row r="1" spans="1:5" ht="28.5" customHeight="1">
      <c r="A1" s="1"/>
      <c r="B1" s="1"/>
      <c r="C1" s="1"/>
      <c r="D1" s="1"/>
      <c r="E1" s="1"/>
    </row>
    <row r="2" spans="1:12" ht="28.5" customHeight="1">
      <c r="A2" s="1"/>
      <c r="B2" s="1"/>
      <c r="C2" s="20" t="s">
        <v>33</v>
      </c>
      <c r="D2" s="20"/>
      <c r="E2" s="6"/>
      <c r="F2" s="7"/>
      <c r="G2" s="7"/>
      <c r="H2" s="8"/>
      <c r="K2" s="50"/>
      <c r="L2" s="50"/>
    </row>
    <row r="3" spans="1:28" ht="28.5" customHeight="1">
      <c r="A3" s="6"/>
      <c r="C3" s="6"/>
      <c r="D3" s="6"/>
      <c r="E3" s="6"/>
      <c r="G3" s="7" t="s">
        <v>37</v>
      </c>
      <c r="H3" s="8"/>
      <c r="I3" s="50" t="s">
        <v>1</v>
      </c>
      <c r="J3" s="50"/>
      <c r="K3" s="47" t="s">
        <v>0</v>
      </c>
      <c r="L3" s="47"/>
      <c r="M3" s="43"/>
      <c r="N3" s="50" t="s">
        <v>2</v>
      </c>
      <c r="O3" s="50"/>
      <c r="P3" s="10"/>
      <c r="Q3" s="11"/>
      <c r="T3" s="5"/>
      <c r="U3" s="4"/>
      <c r="V3" s="5"/>
      <c r="W3" s="4"/>
      <c r="X3" s="5"/>
      <c r="AB3" s="1"/>
    </row>
    <row r="4" spans="1:28" ht="28.5" customHeight="1">
      <c r="A4" s="51" t="s">
        <v>7</v>
      </c>
      <c r="B4" s="51"/>
      <c r="C4" s="1"/>
      <c r="D4" s="1"/>
      <c r="E4" s="1"/>
      <c r="G4" s="35" t="s">
        <v>38</v>
      </c>
      <c r="H4" s="12"/>
      <c r="I4" s="13" t="s">
        <v>10</v>
      </c>
      <c r="K4" s="47" t="s">
        <v>3</v>
      </c>
      <c r="L4" s="47"/>
      <c r="M4" s="43"/>
      <c r="N4" s="47" t="s">
        <v>3</v>
      </c>
      <c r="O4" s="47"/>
      <c r="P4" s="47" t="s">
        <v>164</v>
      </c>
      <c r="Q4" s="47"/>
      <c r="T4" s="5"/>
      <c r="U4" s="4"/>
      <c r="V4" s="5"/>
      <c r="W4" s="4"/>
      <c r="X4" s="5"/>
      <c r="AB4" s="1"/>
    </row>
    <row r="5" spans="1:36" ht="28.5" customHeight="1">
      <c r="A5" s="6">
        <v>1</v>
      </c>
      <c r="B5" s="21">
        <v>80</v>
      </c>
      <c r="C5" s="21" t="s">
        <v>42</v>
      </c>
      <c r="D5" s="21" t="s">
        <v>77</v>
      </c>
      <c r="E5" s="21" t="s">
        <v>16</v>
      </c>
      <c r="F5" s="2">
        <v>12.55</v>
      </c>
      <c r="G5" s="2" t="s">
        <v>166</v>
      </c>
      <c r="H5" s="34">
        <v>548</v>
      </c>
      <c r="I5" s="2">
        <v>12.03</v>
      </c>
      <c r="J5" s="39">
        <v>608</v>
      </c>
      <c r="K5" s="2">
        <v>5.17</v>
      </c>
      <c r="L5" s="2" t="s">
        <v>181</v>
      </c>
      <c r="M5" s="34">
        <v>415</v>
      </c>
      <c r="N5" s="2">
        <v>1.5</v>
      </c>
      <c r="O5" s="34">
        <v>389</v>
      </c>
      <c r="P5" s="31" t="s">
        <v>186</v>
      </c>
      <c r="Q5" s="39">
        <v>574</v>
      </c>
      <c r="R5" s="18">
        <f>SUM(H5+J5+M5+O5+Q5)</f>
        <v>2534</v>
      </c>
      <c r="S5" s="28"/>
      <c r="T5" s="22"/>
      <c r="U5" s="1"/>
      <c r="V5" s="23"/>
      <c r="W5" s="24"/>
      <c r="X5" s="24"/>
      <c r="Y5" s="25"/>
      <c r="Z5" s="26"/>
      <c r="AA5" s="25"/>
      <c r="AB5" s="26"/>
      <c r="AC5" s="25"/>
      <c r="AD5" s="26"/>
      <c r="AE5" s="25"/>
      <c r="AF5" s="26"/>
      <c r="AG5" s="27"/>
      <c r="AH5" s="26"/>
      <c r="AI5" s="26"/>
      <c r="AJ5" s="26"/>
    </row>
    <row r="6" spans="1:36" ht="28.5" customHeight="1">
      <c r="A6" s="6">
        <v>2</v>
      </c>
      <c r="B6" s="21">
        <v>79</v>
      </c>
      <c r="C6" s="21" t="s">
        <v>75</v>
      </c>
      <c r="D6" s="21" t="s">
        <v>76</v>
      </c>
      <c r="E6" s="21" t="s">
        <v>17</v>
      </c>
      <c r="F6" s="2">
        <v>12.6</v>
      </c>
      <c r="G6" s="2" t="s">
        <v>166</v>
      </c>
      <c r="H6" s="34">
        <v>543</v>
      </c>
      <c r="I6" s="2">
        <v>7.85</v>
      </c>
      <c r="J6" s="39">
        <v>357</v>
      </c>
      <c r="K6" s="2">
        <v>4.51</v>
      </c>
      <c r="L6" s="2" t="s">
        <v>176</v>
      </c>
      <c r="M6" s="34">
        <v>292</v>
      </c>
      <c r="N6" s="2">
        <v>1.38</v>
      </c>
      <c r="O6" s="34">
        <v>303</v>
      </c>
      <c r="P6" s="31" t="s">
        <v>187</v>
      </c>
      <c r="Q6" s="39">
        <v>232</v>
      </c>
      <c r="R6" s="18">
        <f>SUM(H6+J6+M6+O6+Q6)</f>
        <v>1727</v>
      </c>
      <c r="S6" s="28"/>
      <c r="T6" s="22"/>
      <c r="U6" s="1"/>
      <c r="V6" s="23"/>
      <c r="W6" s="24"/>
      <c r="X6" s="24"/>
      <c r="Y6" s="25"/>
      <c r="Z6" s="26"/>
      <c r="AA6" s="25"/>
      <c r="AB6" s="26"/>
      <c r="AC6" s="25"/>
      <c r="AD6" s="26"/>
      <c r="AE6" s="25"/>
      <c r="AF6" s="26"/>
      <c r="AG6" s="27"/>
      <c r="AH6" s="26"/>
      <c r="AI6" s="26"/>
      <c r="AJ6" s="26"/>
    </row>
    <row r="7" spans="1:36" ht="28.5" customHeight="1">
      <c r="A7" s="6">
        <v>3</v>
      </c>
      <c r="B7" s="21">
        <v>76</v>
      </c>
      <c r="C7" s="21" t="s">
        <v>44</v>
      </c>
      <c r="D7" s="21" t="s">
        <v>74</v>
      </c>
      <c r="E7" s="21" t="s">
        <v>15</v>
      </c>
      <c r="F7" s="2">
        <v>15.2</v>
      </c>
      <c r="G7" s="2" t="s">
        <v>166</v>
      </c>
      <c r="H7" s="34">
        <v>320</v>
      </c>
      <c r="I7" s="2">
        <v>6.74</v>
      </c>
      <c r="J7" s="39">
        <v>292</v>
      </c>
      <c r="K7" s="2">
        <v>4.12</v>
      </c>
      <c r="L7" s="2" t="s">
        <v>182</v>
      </c>
      <c r="M7" s="34">
        <v>225</v>
      </c>
      <c r="N7" s="2">
        <v>1.32</v>
      </c>
      <c r="O7" s="34">
        <v>263</v>
      </c>
      <c r="P7" s="31" t="s">
        <v>188</v>
      </c>
      <c r="Q7" s="39">
        <v>229</v>
      </c>
      <c r="R7" s="18">
        <f>SUM(H7+J7+M7+O7+Q7)</f>
        <v>1329</v>
      </c>
      <c r="S7" s="45"/>
      <c r="T7" s="22"/>
      <c r="U7" s="1"/>
      <c r="V7" s="23"/>
      <c r="W7" s="24"/>
      <c r="X7" s="24"/>
      <c r="Y7" s="25"/>
      <c r="Z7" s="26"/>
      <c r="AA7" s="25"/>
      <c r="AB7" s="26"/>
      <c r="AC7" s="25"/>
      <c r="AD7" s="26"/>
      <c r="AE7" s="25"/>
      <c r="AF7" s="26"/>
      <c r="AG7" s="27"/>
      <c r="AH7" s="26"/>
      <c r="AI7" s="26"/>
      <c r="AJ7" s="26"/>
    </row>
    <row r="8" spans="1:36" ht="28.5" customHeight="1">
      <c r="A8" s="6">
        <v>4</v>
      </c>
      <c r="B8" s="21">
        <v>84</v>
      </c>
      <c r="C8" s="21" t="s">
        <v>80</v>
      </c>
      <c r="D8" s="21" t="s">
        <v>81</v>
      </c>
      <c r="E8" s="21" t="s">
        <v>11</v>
      </c>
      <c r="F8" s="2">
        <v>15.96</v>
      </c>
      <c r="G8" s="2" t="s">
        <v>166</v>
      </c>
      <c r="H8" s="34">
        <v>265</v>
      </c>
      <c r="I8" s="2">
        <v>5.58</v>
      </c>
      <c r="J8" s="39">
        <v>224</v>
      </c>
      <c r="K8" s="2">
        <v>4.13</v>
      </c>
      <c r="L8" s="2" t="s">
        <v>171</v>
      </c>
      <c r="M8" s="34">
        <v>227</v>
      </c>
      <c r="N8" s="2">
        <v>1.14</v>
      </c>
      <c r="O8" s="34">
        <v>153</v>
      </c>
      <c r="P8" s="31" t="s">
        <v>197</v>
      </c>
      <c r="Q8" s="39">
        <v>273</v>
      </c>
      <c r="R8" s="18">
        <f>SUM(H8+J8+M8+O8+Q8)</f>
        <v>1142</v>
      </c>
      <c r="S8" s="45"/>
      <c r="T8" s="22"/>
      <c r="U8" s="1"/>
      <c r="V8" s="23"/>
      <c r="W8" s="24"/>
      <c r="X8" s="24"/>
      <c r="Y8" s="25"/>
      <c r="Z8" s="26"/>
      <c r="AA8" s="25"/>
      <c r="AB8" s="26"/>
      <c r="AC8" s="25"/>
      <c r="AD8" s="26"/>
      <c r="AE8" s="25"/>
      <c r="AF8" s="26"/>
      <c r="AG8" s="27"/>
      <c r="AH8" s="26"/>
      <c r="AI8" s="26"/>
      <c r="AJ8" s="26"/>
    </row>
    <row r="9" spans="1:36" ht="28.5" customHeight="1">
      <c r="A9" s="6">
        <v>5</v>
      </c>
      <c r="B9" s="21">
        <v>83</v>
      </c>
      <c r="C9" s="21" t="s">
        <v>78</v>
      </c>
      <c r="D9" s="21" t="s">
        <v>79</v>
      </c>
      <c r="E9" s="21" t="s">
        <v>11</v>
      </c>
      <c r="F9" s="2">
        <v>15.36</v>
      </c>
      <c r="G9" s="2" t="s">
        <v>166</v>
      </c>
      <c r="H9" s="34">
        <v>308</v>
      </c>
      <c r="I9" s="2">
        <v>5.11</v>
      </c>
      <c r="J9" s="39">
        <v>197</v>
      </c>
      <c r="K9" s="2" t="s">
        <v>180</v>
      </c>
      <c r="L9" s="2" t="s">
        <v>183</v>
      </c>
      <c r="M9" s="34">
        <v>0</v>
      </c>
      <c r="N9" s="2">
        <v>1.26</v>
      </c>
      <c r="O9" s="34">
        <v>225</v>
      </c>
      <c r="P9" s="31" t="s">
        <v>189</v>
      </c>
      <c r="Q9" s="39">
        <v>74</v>
      </c>
      <c r="R9" s="18">
        <f>SUM(H9+J9+M9+O9+Q9)</f>
        <v>804</v>
      </c>
      <c r="S9" s="45"/>
      <c r="T9" s="22"/>
      <c r="U9" s="1"/>
      <c r="V9" s="23"/>
      <c r="W9" s="24"/>
      <c r="X9" s="24"/>
      <c r="Y9" s="25"/>
      <c r="Z9" s="26"/>
      <c r="AA9" s="25"/>
      <c r="AB9" s="26"/>
      <c r="AC9" s="25"/>
      <c r="AD9" s="26"/>
      <c r="AE9" s="25"/>
      <c r="AF9" s="26"/>
      <c r="AG9" s="27"/>
      <c r="AH9" s="26"/>
      <c r="AI9" s="26"/>
      <c r="AJ9" s="26"/>
    </row>
    <row r="10" spans="1:35" ht="28.5" customHeight="1">
      <c r="A10" s="6"/>
      <c r="C10" s="14"/>
      <c r="D10" s="14"/>
      <c r="E10" s="15"/>
      <c r="N10" s="34"/>
      <c r="O10" s="2"/>
      <c r="P10" s="4"/>
      <c r="Q10" s="4"/>
      <c r="R10" s="45"/>
      <c r="S10" s="22"/>
      <c r="T10" s="1"/>
      <c r="U10" s="23"/>
      <c r="V10" s="24"/>
      <c r="W10" s="24"/>
      <c r="X10" s="25"/>
      <c r="Y10" s="26"/>
      <c r="Z10" s="25"/>
      <c r="AA10" s="26"/>
      <c r="AB10" s="25"/>
      <c r="AC10" s="26"/>
      <c r="AD10" s="25"/>
      <c r="AE10" s="26"/>
      <c r="AF10" s="27"/>
      <c r="AG10" s="26"/>
      <c r="AH10" s="26"/>
      <c r="AI10" s="26"/>
    </row>
    <row r="11" spans="6:35" ht="28.5" customHeight="1">
      <c r="F11" s="32"/>
      <c r="G11" s="32"/>
      <c r="O11" s="2"/>
      <c r="P11" s="4"/>
      <c r="Q11" s="4"/>
      <c r="R11" s="28"/>
      <c r="S11" s="22"/>
      <c r="T11" s="1"/>
      <c r="U11" s="23"/>
      <c r="V11" s="24"/>
      <c r="W11" s="24"/>
      <c r="X11" s="25"/>
      <c r="Y11" s="26"/>
      <c r="Z11" s="25"/>
      <c r="AA11" s="26"/>
      <c r="AB11" s="25"/>
      <c r="AC11" s="26"/>
      <c r="AD11" s="25"/>
      <c r="AE11" s="26"/>
      <c r="AF11" s="27"/>
      <c r="AG11" s="26"/>
      <c r="AH11" s="26"/>
      <c r="AI11" s="26"/>
    </row>
    <row r="12" spans="15:28" ht="28.5" customHeight="1">
      <c r="O12" s="2"/>
      <c r="P12" s="4"/>
      <c r="Q12" s="4"/>
      <c r="S12" s="5"/>
      <c r="X12" s="5"/>
      <c r="AA12" s="1"/>
      <c r="AB12" s="1"/>
    </row>
    <row r="13" spans="3:28" ht="28.5" customHeight="1">
      <c r="C13" s="20" t="s">
        <v>13</v>
      </c>
      <c r="D13" s="20"/>
      <c r="O13" s="2"/>
      <c r="P13" s="4"/>
      <c r="Q13" s="4"/>
      <c r="S13" s="5"/>
      <c r="X13" s="5"/>
      <c r="AA13" s="1"/>
      <c r="AB13" s="1"/>
    </row>
    <row r="14" spans="6:28" ht="28.5" customHeight="1">
      <c r="F14" s="47" t="s">
        <v>39</v>
      </c>
      <c r="G14" s="47"/>
      <c r="H14" s="47"/>
      <c r="I14" s="47" t="s">
        <v>1</v>
      </c>
      <c r="J14" s="47"/>
      <c r="K14" s="47" t="s">
        <v>0</v>
      </c>
      <c r="L14" s="47"/>
      <c r="M14" s="43"/>
      <c r="N14" s="47" t="s">
        <v>2</v>
      </c>
      <c r="O14" s="47"/>
      <c r="P14" s="48">
        <v>800</v>
      </c>
      <c r="Q14" s="48"/>
      <c r="S14" s="5"/>
      <c r="V14" s="5"/>
      <c r="X14" s="5"/>
      <c r="Y14" s="1"/>
      <c r="Z14" s="1"/>
      <c r="AA14" s="1"/>
      <c r="AB14" s="1"/>
    </row>
    <row r="15" spans="1:28" ht="28.5" customHeight="1">
      <c r="A15" s="6" t="s">
        <v>7</v>
      </c>
      <c r="F15" s="47" t="s">
        <v>38</v>
      </c>
      <c r="G15" s="47"/>
      <c r="H15" s="47"/>
      <c r="I15" s="47" t="s">
        <v>35</v>
      </c>
      <c r="J15" s="47"/>
      <c r="K15" s="47" t="s">
        <v>3</v>
      </c>
      <c r="L15" s="47"/>
      <c r="M15" s="43"/>
      <c r="N15" s="47" t="s">
        <v>3</v>
      </c>
      <c r="O15" s="47"/>
      <c r="P15" s="47" t="s">
        <v>40</v>
      </c>
      <c r="Q15" s="47"/>
      <c r="S15" s="5"/>
      <c r="V15" s="5"/>
      <c r="X15" s="5"/>
      <c r="Y15" s="1"/>
      <c r="Z15" s="1"/>
      <c r="AA15" s="1"/>
      <c r="AB15" s="1"/>
    </row>
    <row r="16" spans="1:28" ht="28.5" customHeight="1">
      <c r="A16" s="9">
        <v>1</v>
      </c>
      <c r="B16" s="21">
        <v>147</v>
      </c>
      <c r="C16" s="21" t="s">
        <v>78</v>
      </c>
      <c r="D16" s="21" t="s">
        <v>84</v>
      </c>
      <c r="E16" s="21" t="s">
        <v>14</v>
      </c>
      <c r="F16" s="2">
        <v>13.64</v>
      </c>
      <c r="G16" s="2" t="s">
        <v>168</v>
      </c>
      <c r="H16" s="34">
        <v>539</v>
      </c>
      <c r="I16" s="2">
        <v>10.54</v>
      </c>
      <c r="J16" s="34">
        <v>518</v>
      </c>
      <c r="K16" s="2">
        <v>5.76</v>
      </c>
      <c r="L16" s="2" t="s">
        <v>184</v>
      </c>
      <c r="M16" s="34">
        <v>535</v>
      </c>
      <c r="N16" s="2">
        <v>1.74</v>
      </c>
      <c r="O16" s="39">
        <v>577</v>
      </c>
      <c r="P16" s="31" t="s">
        <v>191</v>
      </c>
      <c r="Q16" s="39">
        <v>418</v>
      </c>
      <c r="R16" s="18">
        <f aca="true" t="shared" si="0" ref="R16:R22">SUM(H16+J16+M16+O16+Q16)</f>
        <v>2587</v>
      </c>
      <c r="T16" s="5"/>
      <c r="V16" s="5"/>
      <c r="X16" s="1"/>
      <c r="Y16" s="1"/>
      <c r="Z16" s="1"/>
      <c r="AA16" s="1"/>
      <c r="AB16" s="1"/>
    </row>
    <row r="17" spans="1:28" ht="28.5" customHeight="1">
      <c r="A17" s="9">
        <v>2</v>
      </c>
      <c r="B17" s="21">
        <v>144</v>
      </c>
      <c r="C17" s="21" t="s">
        <v>45</v>
      </c>
      <c r="D17" s="21" t="s">
        <v>46</v>
      </c>
      <c r="E17" s="21" t="s">
        <v>14</v>
      </c>
      <c r="F17" s="2">
        <v>12.88</v>
      </c>
      <c r="G17" s="2" t="s">
        <v>168</v>
      </c>
      <c r="H17" s="34">
        <v>614</v>
      </c>
      <c r="I17" s="2">
        <v>11.01</v>
      </c>
      <c r="J17" s="34">
        <v>546</v>
      </c>
      <c r="K17" s="2">
        <v>5.62</v>
      </c>
      <c r="L17" s="2" t="s">
        <v>184</v>
      </c>
      <c r="M17" s="34">
        <v>506</v>
      </c>
      <c r="N17" s="2">
        <v>1.53</v>
      </c>
      <c r="O17" s="39">
        <v>411</v>
      </c>
      <c r="P17" s="31" t="s">
        <v>190</v>
      </c>
      <c r="Q17" s="39">
        <v>485</v>
      </c>
      <c r="R17" s="18">
        <f t="shared" si="0"/>
        <v>2562</v>
      </c>
      <c r="T17" s="5"/>
      <c r="V17" s="5"/>
      <c r="X17" s="1"/>
      <c r="Y17" s="1"/>
      <c r="Z17" s="1"/>
      <c r="AA17" s="1"/>
      <c r="AB17" s="1"/>
    </row>
    <row r="18" spans="1:28" ht="28.5" customHeight="1">
      <c r="A18" s="9">
        <v>3</v>
      </c>
      <c r="B18" s="21">
        <v>159</v>
      </c>
      <c r="C18" s="21" t="s">
        <v>89</v>
      </c>
      <c r="D18" s="21" t="s">
        <v>90</v>
      </c>
      <c r="E18" s="21" t="s">
        <v>17</v>
      </c>
      <c r="F18" s="2">
        <v>14.71</v>
      </c>
      <c r="G18" s="2" t="s">
        <v>168</v>
      </c>
      <c r="H18" s="34">
        <v>442</v>
      </c>
      <c r="I18" s="2">
        <v>11.57</v>
      </c>
      <c r="J18" s="34">
        <v>580</v>
      </c>
      <c r="K18" s="2">
        <v>5.04</v>
      </c>
      <c r="L18" s="2" t="s">
        <v>184</v>
      </c>
      <c r="M18" s="34">
        <v>390</v>
      </c>
      <c r="N18" s="2">
        <v>1.44</v>
      </c>
      <c r="O18" s="39">
        <v>345</v>
      </c>
      <c r="P18" s="31" t="s">
        <v>192</v>
      </c>
      <c r="Q18" s="39">
        <v>278</v>
      </c>
      <c r="R18" s="18">
        <f t="shared" si="0"/>
        <v>2035</v>
      </c>
      <c r="T18" s="5"/>
      <c r="V18" s="5"/>
      <c r="X18" s="1"/>
      <c r="Y18" s="1"/>
      <c r="Z18" s="1"/>
      <c r="AA18" s="1"/>
      <c r="AB18" s="1"/>
    </row>
    <row r="19" spans="1:28" ht="28.5" customHeight="1">
      <c r="A19" s="9">
        <v>4</v>
      </c>
      <c r="B19" s="21">
        <v>157</v>
      </c>
      <c r="C19" s="21" t="s">
        <v>87</v>
      </c>
      <c r="D19" s="21" t="s">
        <v>88</v>
      </c>
      <c r="E19" s="21" t="s">
        <v>14</v>
      </c>
      <c r="F19" s="2">
        <v>15.51</v>
      </c>
      <c r="G19" s="2" t="s">
        <v>168</v>
      </c>
      <c r="H19" s="34">
        <v>374</v>
      </c>
      <c r="I19" s="2">
        <v>8.18</v>
      </c>
      <c r="J19" s="34">
        <v>377</v>
      </c>
      <c r="K19" s="2">
        <v>5.11</v>
      </c>
      <c r="L19" s="2" t="s">
        <v>184</v>
      </c>
      <c r="M19" s="34">
        <v>404</v>
      </c>
      <c r="N19" s="2">
        <v>1.41</v>
      </c>
      <c r="O19" s="39">
        <v>324</v>
      </c>
      <c r="P19" s="31" t="s">
        <v>194</v>
      </c>
      <c r="Q19" s="39">
        <v>362</v>
      </c>
      <c r="R19" s="18">
        <f t="shared" si="0"/>
        <v>1841</v>
      </c>
      <c r="T19" s="5"/>
      <c r="V19" s="5"/>
      <c r="X19" s="1"/>
      <c r="Y19" s="1"/>
      <c r="Z19" s="1"/>
      <c r="AA19" s="1"/>
      <c r="AB19" s="1"/>
    </row>
    <row r="20" spans="1:28" ht="28.5" customHeight="1">
      <c r="A20" s="9">
        <v>5</v>
      </c>
      <c r="B20" s="21">
        <v>153</v>
      </c>
      <c r="C20" s="21" t="s">
        <v>44</v>
      </c>
      <c r="D20" s="21" t="s">
        <v>41</v>
      </c>
      <c r="E20" s="21" t="s">
        <v>12</v>
      </c>
      <c r="F20" s="2">
        <v>15.39</v>
      </c>
      <c r="G20" s="2" t="s">
        <v>168</v>
      </c>
      <c r="H20" s="34">
        <v>384</v>
      </c>
      <c r="I20" s="2">
        <v>9.23</v>
      </c>
      <c r="J20" s="34">
        <v>440</v>
      </c>
      <c r="K20" s="2">
        <v>4.59</v>
      </c>
      <c r="L20" s="2" t="s">
        <v>184</v>
      </c>
      <c r="M20" s="34">
        <v>306</v>
      </c>
      <c r="N20" s="2">
        <v>1.56</v>
      </c>
      <c r="O20" s="39">
        <v>434</v>
      </c>
      <c r="P20" s="31" t="s">
        <v>193</v>
      </c>
      <c r="Q20" s="39">
        <v>81</v>
      </c>
      <c r="R20" s="18">
        <f t="shared" si="0"/>
        <v>1645</v>
      </c>
      <c r="T20" s="5"/>
      <c r="V20" s="5"/>
      <c r="X20" s="1"/>
      <c r="Y20" s="1"/>
      <c r="Z20" s="1"/>
      <c r="AA20" s="1"/>
      <c r="AB20" s="1"/>
    </row>
    <row r="21" spans="1:28" ht="28.5" customHeight="1">
      <c r="A21" s="9">
        <v>6</v>
      </c>
      <c r="B21" s="21">
        <v>145</v>
      </c>
      <c r="C21" s="21" t="s">
        <v>83</v>
      </c>
      <c r="D21" s="21" t="s">
        <v>91</v>
      </c>
      <c r="E21" s="21" t="s">
        <v>15</v>
      </c>
      <c r="F21" s="2">
        <v>14.52</v>
      </c>
      <c r="G21" s="2" t="s">
        <v>168</v>
      </c>
      <c r="H21" s="34">
        <v>458</v>
      </c>
      <c r="I21" s="2">
        <v>6.85</v>
      </c>
      <c r="J21" s="34">
        <v>298</v>
      </c>
      <c r="K21" s="2">
        <v>4.16</v>
      </c>
      <c r="L21" s="2" t="s">
        <v>184</v>
      </c>
      <c r="M21" s="34">
        <v>232</v>
      </c>
      <c r="N21" s="2">
        <v>1.35</v>
      </c>
      <c r="O21" s="39">
        <v>283</v>
      </c>
      <c r="P21" s="31" t="s">
        <v>196</v>
      </c>
      <c r="Q21" s="39">
        <v>312</v>
      </c>
      <c r="R21" s="18">
        <f t="shared" si="0"/>
        <v>1583</v>
      </c>
      <c r="T21" s="5"/>
      <c r="V21" s="5"/>
      <c r="X21" s="1"/>
      <c r="Y21" s="1"/>
      <c r="Z21" s="1"/>
      <c r="AA21" s="1"/>
      <c r="AB21" s="1"/>
    </row>
    <row r="22" spans="1:28" ht="28.5" customHeight="1">
      <c r="A22" s="9">
        <v>7</v>
      </c>
      <c r="B22" s="21">
        <v>156</v>
      </c>
      <c r="C22" s="21" t="s">
        <v>86</v>
      </c>
      <c r="D22" s="21" t="s">
        <v>49</v>
      </c>
      <c r="E22" s="21" t="s">
        <v>17</v>
      </c>
      <c r="F22" s="2">
        <v>16.46</v>
      </c>
      <c r="G22" s="2" t="s">
        <v>168</v>
      </c>
      <c r="H22" s="34">
        <v>301</v>
      </c>
      <c r="I22" s="2">
        <v>10.65</v>
      </c>
      <c r="J22" s="34">
        <v>525</v>
      </c>
      <c r="K22" s="2">
        <v>4.55</v>
      </c>
      <c r="L22" s="2" t="s">
        <v>184</v>
      </c>
      <c r="M22" s="34">
        <v>299</v>
      </c>
      <c r="N22" s="2">
        <v>1.35</v>
      </c>
      <c r="O22" s="39">
        <v>283</v>
      </c>
      <c r="P22" s="31" t="s">
        <v>195</v>
      </c>
      <c r="Q22" s="39">
        <v>117</v>
      </c>
      <c r="R22" s="18">
        <f t="shared" si="0"/>
        <v>1525</v>
      </c>
      <c r="T22" s="5"/>
      <c r="V22" s="5"/>
      <c r="X22" s="1"/>
      <c r="Y22" s="1"/>
      <c r="Z22" s="1"/>
      <c r="AA22" s="1"/>
      <c r="AB22" s="1"/>
    </row>
    <row r="23" spans="15:28" ht="28.5" customHeight="1">
      <c r="O23" s="2"/>
      <c r="P23" s="4"/>
      <c r="Q23" s="4"/>
      <c r="S23" s="5"/>
      <c r="X23" s="5"/>
      <c r="AA23" s="1"/>
      <c r="AB23" s="1"/>
    </row>
    <row r="24" spans="2:18" ht="28.5" customHeight="1">
      <c r="B24" s="15"/>
      <c r="C24" s="17"/>
      <c r="D24" s="17"/>
      <c r="H24" s="2"/>
      <c r="R24" s="18"/>
    </row>
    <row r="25" spans="2:19" ht="28.5" customHeight="1">
      <c r="B25" s="15"/>
      <c r="C25" s="17"/>
      <c r="D25" s="17"/>
      <c r="S25" s="18"/>
    </row>
    <row r="26" spans="2:19" ht="28.5" customHeight="1">
      <c r="B26" s="15"/>
      <c r="C26" s="29" t="s">
        <v>20</v>
      </c>
      <c r="D26" s="29"/>
      <c r="S26" s="18"/>
    </row>
    <row r="27" spans="3:16" ht="28.5" customHeight="1">
      <c r="C27" s="6"/>
      <c r="D27" s="6"/>
      <c r="E27" s="6"/>
      <c r="F27" s="47" t="s">
        <v>61</v>
      </c>
      <c r="G27" s="47"/>
      <c r="H27" s="47"/>
      <c r="I27" s="47" t="s">
        <v>1</v>
      </c>
      <c r="J27" s="47"/>
      <c r="K27" s="47" t="s">
        <v>0</v>
      </c>
      <c r="L27" s="47"/>
      <c r="M27" s="47" t="s">
        <v>2</v>
      </c>
      <c r="N27" s="47"/>
      <c r="O27" s="48">
        <v>800</v>
      </c>
      <c r="P27" s="48"/>
    </row>
    <row r="28" spans="1:16" ht="28.5" customHeight="1">
      <c r="A28" s="6" t="s">
        <v>7</v>
      </c>
      <c r="F28" s="47" t="s">
        <v>38</v>
      </c>
      <c r="G28" s="47"/>
      <c r="H28" s="47"/>
      <c r="I28" s="47" t="s">
        <v>35</v>
      </c>
      <c r="J28" s="47"/>
      <c r="K28" s="47" t="s">
        <v>3</v>
      </c>
      <c r="L28" s="47"/>
      <c r="M28" s="47" t="s">
        <v>3</v>
      </c>
      <c r="N28" s="47"/>
      <c r="O28" s="47" t="s">
        <v>40</v>
      </c>
      <c r="P28" s="47"/>
    </row>
    <row r="29" spans="1:19" ht="28.5" customHeight="1">
      <c r="A29" s="9">
        <v>1</v>
      </c>
      <c r="B29" s="21">
        <v>46</v>
      </c>
      <c r="C29" s="21" t="s">
        <v>96</v>
      </c>
      <c r="D29" s="21" t="s">
        <v>97</v>
      </c>
      <c r="E29" s="21" t="s">
        <v>98</v>
      </c>
      <c r="F29" s="2">
        <v>12.57</v>
      </c>
      <c r="G29" s="2" t="s">
        <v>202</v>
      </c>
      <c r="H29" s="34">
        <v>514</v>
      </c>
      <c r="I29" s="2">
        <v>5.27</v>
      </c>
      <c r="J29" s="34">
        <v>225</v>
      </c>
      <c r="K29" s="2">
        <v>4.26</v>
      </c>
      <c r="L29" s="34">
        <v>369</v>
      </c>
      <c r="M29" s="2">
        <v>1.21</v>
      </c>
      <c r="N29" s="34">
        <v>321</v>
      </c>
      <c r="O29" s="31" t="s">
        <v>232</v>
      </c>
      <c r="P29" s="34">
        <v>608</v>
      </c>
      <c r="Q29" s="18">
        <f aca="true" t="shared" si="1" ref="Q29:Q44">SUM(H29+J29+L29+N29+P29)</f>
        <v>2037</v>
      </c>
      <c r="R29" s="18"/>
      <c r="S29" s="18"/>
    </row>
    <row r="30" spans="1:17" ht="28.5" customHeight="1">
      <c r="A30" s="9">
        <v>2</v>
      </c>
      <c r="B30" s="21">
        <v>54</v>
      </c>
      <c r="C30" s="21" t="s">
        <v>103</v>
      </c>
      <c r="D30" s="21" t="s">
        <v>104</v>
      </c>
      <c r="E30" s="21" t="s">
        <v>12</v>
      </c>
      <c r="F30" s="2">
        <v>12.47</v>
      </c>
      <c r="G30" s="2" t="s">
        <v>202</v>
      </c>
      <c r="H30" s="34">
        <v>523</v>
      </c>
      <c r="I30" s="2">
        <v>5.52</v>
      </c>
      <c r="J30" s="34">
        <v>241</v>
      </c>
      <c r="K30" s="2">
        <v>4.21</v>
      </c>
      <c r="L30" s="34">
        <v>357</v>
      </c>
      <c r="M30" s="2">
        <v>1.33</v>
      </c>
      <c r="N30" s="34">
        <v>439</v>
      </c>
      <c r="O30" s="31" t="s">
        <v>236</v>
      </c>
      <c r="P30" s="34">
        <v>447</v>
      </c>
      <c r="Q30" s="18">
        <f t="shared" si="1"/>
        <v>2007</v>
      </c>
    </row>
    <row r="31" spans="1:19" ht="28.5" customHeight="1">
      <c r="A31" s="9">
        <v>3</v>
      </c>
      <c r="B31" s="21">
        <v>55</v>
      </c>
      <c r="C31" s="21" t="s">
        <v>65</v>
      </c>
      <c r="D31" s="21" t="s">
        <v>105</v>
      </c>
      <c r="E31" s="21" t="s">
        <v>12</v>
      </c>
      <c r="F31" s="2">
        <v>12.43</v>
      </c>
      <c r="G31" s="2" t="s">
        <v>203</v>
      </c>
      <c r="H31" s="34">
        <v>527</v>
      </c>
      <c r="I31" s="2">
        <v>4.91</v>
      </c>
      <c r="J31" s="34">
        <v>203</v>
      </c>
      <c r="K31" s="2">
        <v>4.17</v>
      </c>
      <c r="L31" s="34">
        <v>347</v>
      </c>
      <c r="M31" s="2">
        <v>1.18</v>
      </c>
      <c r="N31" s="34">
        <v>293</v>
      </c>
      <c r="O31" s="31" t="s">
        <v>237</v>
      </c>
      <c r="P31" s="34">
        <v>360</v>
      </c>
      <c r="Q31" s="18">
        <f t="shared" si="1"/>
        <v>1730</v>
      </c>
      <c r="R31" s="18"/>
      <c r="S31" s="18"/>
    </row>
    <row r="32" spans="1:17" ht="28.5" customHeight="1">
      <c r="A32" s="9">
        <v>4</v>
      </c>
      <c r="B32" s="21">
        <v>56</v>
      </c>
      <c r="C32" s="21" t="s">
        <v>106</v>
      </c>
      <c r="D32" s="21" t="s">
        <v>107</v>
      </c>
      <c r="E32" s="21" t="s">
        <v>11</v>
      </c>
      <c r="F32" s="2">
        <v>14.06</v>
      </c>
      <c r="G32" s="2" t="s">
        <v>202</v>
      </c>
      <c r="H32" s="34">
        <v>391</v>
      </c>
      <c r="I32" s="2">
        <v>6.7</v>
      </c>
      <c r="J32" s="34">
        <v>316</v>
      </c>
      <c r="K32" s="2">
        <v>3.83</v>
      </c>
      <c r="L32" s="34">
        <v>270</v>
      </c>
      <c r="M32" s="2">
        <v>1.09</v>
      </c>
      <c r="N32" s="34">
        <v>214</v>
      </c>
      <c r="O32" s="31" t="s">
        <v>238</v>
      </c>
      <c r="P32" s="34">
        <v>353</v>
      </c>
      <c r="Q32" s="18">
        <f t="shared" si="1"/>
        <v>1544</v>
      </c>
    </row>
    <row r="33" spans="1:19" ht="28.5" customHeight="1">
      <c r="A33" s="9">
        <v>5</v>
      </c>
      <c r="B33" s="21">
        <v>66</v>
      </c>
      <c r="C33" s="21" t="s">
        <v>110</v>
      </c>
      <c r="D33" s="21" t="s">
        <v>111</v>
      </c>
      <c r="E33" s="21" t="s">
        <v>11</v>
      </c>
      <c r="F33" s="2">
        <v>14.75</v>
      </c>
      <c r="G33" s="2" t="s">
        <v>203</v>
      </c>
      <c r="H33" s="34">
        <v>341</v>
      </c>
      <c r="I33" s="2">
        <v>6.15</v>
      </c>
      <c r="J33" s="34">
        <v>281</v>
      </c>
      <c r="K33" s="2">
        <v>3.69</v>
      </c>
      <c r="L33" s="34">
        <v>239</v>
      </c>
      <c r="M33" s="2">
        <v>1.09</v>
      </c>
      <c r="N33" s="34">
        <v>214</v>
      </c>
      <c r="O33" s="31" t="s">
        <v>235</v>
      </c>
      <c r="P33" s="34">
        <v>452</v>
      </c>
      <c r="Q33" s="18">
        <f t="shared" si="1"/>
        <v>1527</v>
      </c>
      <c r="R33" s="18"/>
      <c r="S33" s="18"/>
    </row>
    <row r="34" spans="1:19" ht="28.5" customHeight="1">
      <c r="A34" s="9">
        <v>6</v>
      </c>
      <c r="B34" s="21">
        <v>75</v>
      </c>
      <c r="C34" s="21" t="s">
        <v>106</v>
      </c>
      <c r="D34" s="21" t="s">
        <v>118</v>
      </c>
      <c r="E34" s="21" t="s">
        <v>98</v>
      </c>
      <c r="F34" s="2">
        <v>15.37</v>
      </c>
      <c r="G34" s="2" t="s">
        <v>203</v>
      </c>
      <c r="H34" s="34">
        <v>301</v>
      </c>
      <c r="I34" s="2">
        <v>4.79</v>
      </c>
      <c r="J34" s="34">
        <v>195</v>
      </c>
      <c r="K34" s="2">
        <v>3.4</v>
      </c>
      <c r="L34" s="34">
        <v>180</v>
      </c>
      <c r="M34" s="2">
        <v>1.09</v>
      </c>
      <c r="N34" s="34">
        <v>214</v>
      </c>
      <c r="O34" s="31" t="s">
        <v>233</v>
      </c>
      <c r="P34" s="34">
        <v>588</v>
      </c>
      <c r="Q34" s="18">
        <f t="shared" si="1"/>
        <v>1478</v>
      </c>
      <c r="R34" s="18"/>
      <c r="S34" s="18"/>
    </row>
    <row r="35" spans="1:19" ht="28.5" customHeight="1">
      <c r="A35" s="9">
        <v>7</v>
      </c>
      <c r="B35" s="21">
        <v>69</v>
      </c>
      <c r="C35" s="21" t="s">
        <v>116</v>
      </c>
      <c r="D35" s="21" t="s">
        <v>47</v>
      </c>
      <c r="E35" s="21" t="s">
        <v>17</v>
      </c>
      <c r="F35" s="2">
        <v>13.54</v>
      </c>
      <c r="G35" s="2" t="s">
        <v>203</v>
      </c>
      <c r="H35" s="34">
        <v>430</v>
      </c>
      <c r="I35" s="2">
        <v>6.33</v>
      </c>
      <c r="J35" s="34">
        <v>292</v>
      </c>
      <c r="K35" s="2">
        <v>3.82</v>
      </c>
      <c r="L35" s="34">
        <v>267</v>
      </c>
      <c r="M35" s="2">
        <v>1.06</v>
      </c>
      <c r="N35" s="34">
        <v>188</v>
      </c>
      <c r="O35" s="31" t="s">
        <v>243</v>
      </c>
      <c r="P35" s="34">
        <v>193</v>
      </c>
      <c r="Q35" s="18">
        <f t="shared" si="1"/>
        <v>1370</v>
      </c>
      <c r="R35" s="18"/>
      <c r="S35" s="18"/>
    </row>
    <row r="36" spans="1:19" ht="28.5" customHeight="1">
      <c r="A36" s="9">
        <v>8</v>
      </c>
      <c r="B36" s="21">
        <v>47</v>
      </c>
      <c r="C36" s="21" t="s">
        <v>99</v>
      </c>
      <c r="D36" s="21" t="s">
        <v>100</v>
      </c>
      <c r="E36" s="21" t="s">
        <v>11</v>
      </c>
      <c r="F36" s="2">
        <v>14.84</v>
      </c>
      <c r="G36" s="2" t="s">
        <v>202</v>
      </c>
      <c r="H36" s="34">
        <v>334</v>
      </c>
      <c r="I36" s="2">
        <v>5.37</v>
      </c>
      <c r="J36" s="34">
        <v>231</v>
      </c>
      <c r="K36" s="2">
        <v>3.74</v>
      </c>
      <c r="L36" s="34">
        <v>250</v>
      </c>
      <c r="M36" s="2">
        <v>1.09</v>
      </c>
      <c r="N36" s="34">
        <v>214</v>
      </c>
      <c r="O36" s="31" t="s">
        <v>240</v>
      </c>
      <c r="P36" s="34">
        <v>276</v>
      </c>
      <c r="Q36" s="18">
        <f t="shared" si="1"/>
        <v>1305</v>
      </c>
      <c r="R36" s="18"/>
      <c r="S36" s="18"/>
    </row>
    <row r="37" spans="1:19" ht="28.5" customHeight="1">
      <c r="A37" s="9">
        <v>9</v>
      </c>
      <c r="B37" s="21">
        <v>67</v>
      </c>
      <c r="C37" s="21" t="s">
        <v>112</v>
      </c>
      <c r="D37" s="21" t="s">
        <v>113</v>
      </c>
      <c r="E37" s="21" t="s">
        <v>11</v>
      </c>
      <c r="F37" s="2">
        <v>15.36</v>
      </c>
      <c r="G37" s="2" t="s">
        <v>203</v>
      </c>
      <c r="H37" s="34">
        <v>301</v>
      </c>
      <c r="I37" s="2">
        <v>6.82</v>
      </c>
      <c r="J37" s="34">
        <v>324</v>
      </c>
      <c r="K37" s="2">
        <v>4.02</v>
      </c>
      <c r="L37" s="34">
        <v>312</v>
      </c>
      <c r="M37" s="2" t="s">
        <v>185</v>
      </c>
      <c r="N37" s="34">
        <v>0</v>
      </c>
      <c r="O37" s="31" t="s">
        <v>239</v>
      </c>
      <c r="P37" s="34">
        <v>337</v>
      </c>
      <c r="Q37" s="18">
        <f t="shared" si="1"/>
        <v>1274</v>
      </c>
      <c r="R37" s="18"/>
      <c r="S37" s="18"/>
    </row>
    <row r="38" spans="1:19" ht="28.5" customHeight="1">
      <c r="A38" s="9">
        <v>10</v>
      </c>
      <c r="B38" s="21">
        <v>61</v>
      </c>
      <c r="C38" s="21" t="s">
        <v>108</v>
      </c>
      <c r="D38" s="21" t="s">
        <v>205</v>
      </c>
      <c r="E38" s="21" t="s">
        <v>11</v>
      </c>
      <c r="F38" s="2">
        <v>15.11</v>
      </c>
      <c r="G38" s="2" t="s">
        <v>202</v>
      </c>
      <c r="H38" s="34">
        <v>314</v>
      </c>
      <c r="I38" s="2">
        <v>4.75</v>
      </c>
      <c r="J38" s="34">
        <v>193</v>
      </c>
      <c r="K38" s="2">
        <v>3.75</v>
      </c>
      <c r="L38" s="34">
        <v>252</v>
      </c>
      <c r="M38" s="2">
        <v>1.09</v>
      </c>
      <c r="N38" s="34">
        <v>214</v>
      </c>
      <c r="O38" s="31" t="s">
        <v>244</v>
      </c>
      <c r="P38" s="34">
        <v>173</v>
      </c>
      <c r="Q38" s="18">
        <f t="shared" si="1"/>
        <v>1146</v>
      </c>
      <c r="R38" s="18"/>
      <c r="S38" s="18"/>
    </row>
    <row r="39" spans="1:19" ht="28.5" customHeight="1">
      <c r="A39" s="9">
        <v>11</v>
      </c>
      <c r="B39" s="21">
        <v>64</v>
      </c>
      <c r="C39" s="21" t="s">
        <v>55</v>
      </c>
      <c r="D39" s="21" t="s">
        <v>109</v>
      </c>
      <c r="E39" s="21" t="s">
        <v>11</v>
      </c>
      <c r="F39" s="2">
        <v>16.69</v>
      </c>
      <c r="G39" s="2" t="s">
        <v>203</v>
      </c>
      <c r="H39" s="34">
        <v>223</v>
      </c>
      <c r="I39" s="2">
        <v>5.39</v>
      </c>
      <c r="J39" s="34">
        <v>233</v>
      </c>
      <c r="K39" s="2">
        <v>3.5</v>
      </c>
      <c r="L39" s="34">
        <v>200</v>
      </c>
      <c r="M39" s="2">
        <v>1.09</v>
      </c>
      <c r="N39" s="34">
        <v>214</v>
      </c>
      <c r="O39" s="31" t="s">
        <v>241</v>
      </c>
      <c r="P39" s="34">
        <v>271</v>
      </c>
      <c r="Q39" s="18">
        <f t="shared" si="1"/>
        <v>1141</v>
      </c>
      <c r="R39" s="18"/>
      <c r="S39" s="18"/>
    </row>
    <row r="40" spans="1:19" ht="28.5" customHeight="1">
      <c r="A40" s="9">
        <v>12</v>
      </c>
      <c r="B40" s="21">
        <v>70</v>
      </c>
      <c r="C40" s="21" t="s">
        <v>110</v>
      </c>
      <c r="D40" s="21" t="s">
        <v>117</v>
      </c>
      <c r="E40" s="21" t="s">
        <v>98</v>
      </c>
      <c r="F40" s="2">
        <v>15.9</v>
      </c>
      <c r="G40" s="2" t="s">
        <v>203</v>
      </c>
      <c r="H40" s="34">
        <v>269</v>
      </c>
      <c r="I40" s="2">
        <v>4.44</v>
      </c>
      <c r="J40" s="34">
        <v>173</v>
      </c>
      <c r="K40" s="2">
        <v>3.13</v>
      </c>
      <c r="L40" s="34">
        <v>130</v>
      </c>
      <c r="M40" s="2" t="s">
        <v>185</v>
      </c>
      <c r="N40" s="34">
        <v>0</v>
      </c>
      <c r="O40" s="31" t="s">
        <v>234</v>
      </c>
      <c r="P40" s="34">
        <v>557</v>
      </c>
      <c r="Q40" s="18">
        <f t="shared" si="1"/>
        <v>1129</v>
      </c>
      <c r="R40" s="18"/>
      <c r="S40" s="18"/>
    </row>
    <row r="41" spans="1:19" ht="28.5" customHeight="1">
      <c r="A41" s="9">
        <v>13</v>
      </c>
      <c r="B41" s="21">
        <v>68</v>
      </c>
      <c r="C41" s="21" t="s">
        <v>114</v>
      </c>
      <c r="D41" s="21" t="s">
        <v>115</v>
      </c>
      <c r="E41" s="21" t="s">
        <v>11</v>
      </c>
      <c r="F41" s="2">
        <v>14.49</v>
      </c>
      <c r="G41" s="2" t="s">
        <v>203</v>
      </c>
      <c r="H41" s="34">
        <v>362</v>
      </c>
      <c r="I41" s="2">
        <v>5.12</v>
      </c>
      <c r="J41" s="34">
        <v>216</v>
      </c>
      <c r="K41" s="2">
        <v>3.5</v>
      </c>
      <c r="L41" s="34">
        <v>200</v>
      </c>
      <c r="M41" s="2">
        <v>1.09</v>
      </c>
      <c r="N41" s="34">
        <v>214</v>
      </c>
      <c r="O41" s="31" t="s">
        <v>245</v>
      </c>
      <c r="P41" s="34">
        <v>125</v>
      </c>
      <c r="Q41" s="18">
        <f t="shared" si="1"/>
        <v>1117</v>
      </c>
      <c r="R41" s="18"/>
      <c r="S41" s="18"/>
    </row>
    <row r="42" spans="1:19" ht="28.5" customHeight="1">
      <c r="A42" s="9">
        <v>14</v>
      </c>
      <c r="B42" s="21">
        <v>44</v>
      </c>
      <c r="C42" s="21" t="s">
        <v>92</v>
      </c>
      <c r="D42" s="21" t="s">
        <v>93</v>
      </c>
      <c r="E42" s="21" t="s">
        <v>11</v>
      </c>
      <c r="F42" s="2">
        <v>16.2</v>
      </c>
      <c r="G42" s="2" t="s">
        <v>201</v>
      </c>
      <c r="H42" s="34">
        <v>251</v>
      </c>
      <c r="I42" s="2">
        <v>5.13</v>
      </c>
      <c r="J42" s="34">
        <v>216</v>
      </c>
      <c r="K42" s="2">
        <v>3.5</v>
      </c>
      <c r="L42" s="34">
        <v>200</v>
      </c>
      <c r="M42" s="2">
        <v>1.06</v>
      </c>
      <c r="N42" s="34">
        <v>188</v>
      </c>
      <c r="O42" s="31" t="s">
        <v>242</v>
      </c>
      <c r="P42" s="34">
        <v>234</v>
      </c>
      <c r="Q42" s="18">
        <f t="shared" si="1"/>
        <v>1089</v>
      </c>
      <c r="R42" s="18"/>
      <c r="S42" s="18"/>
    </row>
    <row r="43" spans="1:17" ht="28.5" customHeight="1">
      <c r="A43" s="9">
        <v>15</v>
      </c>
      <c r="B43" s="21">
        <v>45</v>
      </c>
      <c r="C43" s="21" t="s">
        <v>94</v>
      </c>
      <c r="D43" s="21" t="s">
        <v>95</v>
      </c>
      <c r="E43" s="21" t="s">
        <v>14</v>
      </c>
      <c r="F43" s="2">
        <v>17.46</v>
      </c>
      <c r="G43" s="2" t="s">
        <v>201</v>
      </c>
      <c r="H43" s="34">
        <v>180</v>
      </c>
      <c r="I43" s="2">
        <v>4.83</v>
      </c>
      <c r="J43" s="34">
        <v>198</v>
      </c>
      <c r="K43" s="2">
        <v>3.57</v>
      </c>
      <c r="L43" s="34">
        <v>214</v>
      </c>
      <c r="M43" s="2">
        <v>1.06</v>
      </c>
      <c r="N43" s="34">
        <v>188</v>
      </c>
      <c r="O43" s="31" t="s">
        <v>246</v>
      </c>
      <c r="P43" s="34">
        <v>113</v>
      </c>
      <c r="Q43" s="18">
        <f t="shared" si="1"/>
        <v>893</v>
      </c>
    </row>
    <row r="44" spans="1:17" ht="28.5" customHeight="1">
      <c r="A44" s="9">
        <v>16</v>
      </c>
      <c r="B44" s="21">
        <v>50</v>
      </c>
      <c r="C44" s="21" t="s">
        <v>101</v>
      </c>
      <c r="D44" s="21" t="s">
        <v>102</v>
      </c>
      <c r="E44" s="21" t="s">
        <v>14</v>
      </c>
      <c r="F44" s="2">
        <v>15.61</v>
      </c>
      <c r="G44" s="2" t="s">
        <v>202</v>
      </c>
      <c r="H44" s="34">
        <v>282</v>
      </c>
      <c r="I44" s="2">
        <v>5.42</v>
      </c>
      <c r="J44" s="34">
        <v>235</v>
      </c>
      <c r="K44" s="2">
        <v>3.26</v>
      </c>
      <c r="L44" s="34">
        <v>153</v>
      </c>
      <c r="M44" s="2">
        <v>1.06</v>
      </c>
      <c r="N44" s="34">
        <v>188</v>
      </c>
      <c r="O44" s="31" t="s">
        <v>199</v>
      </c>
      <c r="P44" s="34">
        <v>0</v>
      </c>
      <c r="Q44" s="18">
        <f t="shared" si="1"/>
        <v>858</v>
      </c>
    </row>
    <row r="45" spans="2:5" ht="28.5" customHeight="1">
      <c r="B45"/>
      <c r="C45"/>
      <c r="D45"/>
      <c r="E45"/>
    </row>
    <row r="46" spans="2:5" ht="28.5" customHeight="1">
      <c r="B46"/>
      <c r="C46"/>
      <c r="D46"/>
      <c r="E46"/>
    </row>
    <row r="47" spans="2:13" ht="28.5" customHeight="1">
      <c r="B47" s="6"/>
      <c r="C47" s="20" t="s">
        <v>19</v>
      </c>
      <c r="D47" s="20"/>
      <c r="E47" s="6"/>
      <c r="F47" s="13"/>
      <c r="G47" s="13"/>
      <c r="I47" s="13"/>
      <c r="K47" s="10"/>
      <c r="L47" s="16"/>
      <c r="M47" s="10"/>
    </row>
    <row r="48" spans="3:29" ht="28.5" customHeight="1">
      <c r="C48" s="6"/>
      <c r="D48" s="6"/>
      <c r="E48" s="6"/>
      <c r="F48" s="47" t="s">
        <v>37</v>
      </c>
      <c r="G48" s="47"/>
      <c r="H48" s="47"/>
      <c r="I48" s="47" t="s">
        <v>1</v>
      </c>
      <c r="J48" s="47"/>
      <c r="K48" s="47" t="s">
        <v>0</v>
      </c>
      <c r="L48" s="47"/>
      <c r="M48" s="46"/>
      <c r="N48" s="47" t="s">
        <v>2</v>
      </c>
      <c r="O48" s="47"/>
      <c r="P48" s="48">
        <v>800</v>
      </c>
      <c r="Q48" s="48"/>
      <c r="R48" s="2"/>
      <c r="U48" s="4"/>
      <c r="V48" s="5"/>
      <c r="W48" s="4"/>
      <c r="X48" s="5"/>
      <c r="Y48" s="4"/>
      <c r="AC48" s="5"/>
    </row>
    <row r="49" spans="1:29" ht="28.5" customHeight="1">
      <c r="A49" s="6" t="s">
        <v>7</v>
      </c>
      <c r="F49" s="47" t="s">
        <v>38</v>
      </c>
      <c r="G49" s="47"/>
      <c r="H49" s="47"/>
      <c r="I49" s="47" t="s">
        <v>35</v>
      </c>
      <c r="J49" s="47"/>
      <c r="K49" s="47" t="s">
        <v>3</v>
      </c>
      <c r="L49" s="47"/>
      <c r="M49" s="46"/>
      <c r="N49" s="47" t="s">
        <v>3</v>
      </c>
      <c r="O49" s="47"/>
      <c r="P49" s="47" t="s">
        <v>40</v>
      </c>
      <c r="Q49" s="47"/>
      <c r="R49" s="2"/>
      <c r="U49" s="4"/>
      <c r="V49" s="5"/>
      <c r="W49" s="4"/>
      <c r="X49" s="5"/>
      <c r="Y49" s="4"/>
      <c r="AC49" s="5"/>
    </row>
    <row r="50" spans="1:29" ht="28.5" customHeight="1">
      <c r="A50" s="9">
        <v>1</v>
      </c>
      <c r="B50" s="21">
        <v>97</v>
      </c>
      <c r="C50" s="21" t="s">
        <v>63</v>
      </c>
      <c r="D50" s="21" t="s">
        <v>64</v>
      </c>
      <c r="E50" s="21" t="s">
        <v>18</v>
      </c>
      <c r="F50" s="2">
        <v>13.06</v>
      </c>
      <c r="G50" s="2" t="s">
        <v>165</v>
      </c>
      <c r="H50" s="39">
        <v>562</v>
      </c>
      <c r="I50" s="2">
        <v>9.64</v>
      </c>
      <c r="J50" s="39">
        <v>506</v>
      </c>
      <c r="K50" s="2">
        <v>4.88</v>
      </c>
      <c r="L50" s="2" t="s">
        <v>218</v>
      </c>
      <c r="M50" s="39">
        <v>527</v>
      </c>
      <c r="N50" s="2">
        <v>1.43</v>
      </c>
      <c r="O50" s="39">
        <v>544</v>
      </c>
      <c r="P50" s="31" t="s">
        <v>249</v>
      </c>
      <c r="Q50" s="39">
        <v>620</v>
      </c>
      <c r="R50" s="41">
        <f aca="true" t="shared" si="2" ref="R50:R64">SUM(H50+J50+M50+O50+Q50)</f>
        <v>2759</v>
      </c>
      <c r="U50" s="4"/>
      <c r="V50" s="5"/>
      <c r="W50" s="4"/>
      <c r="X50" s="5"/>
      <c r="Y50" s="4"/>
      <c r="AC50" s="5"/>
    </row>
    <row r="51" spans="1:29" ht="28.5" customHeight="1">
      <c r="A51" s="9">
        <v>2</v>
      </c>
      <c r="B51" s="21">
        <v>92</v>
      </c>
      <c r="C51" s="21" t="s">
        <v>120</v>
      </c>
      <c r="D51" s="21" t="s">
        <v>121</v>
      </c>
      <c r="E51" s="21" t="s">
        <v>122</v>
      </c>
      <c r="F51" s="2">
        <v>13.88</v>
      </c>
      <c r="G51" s="2" t="s">
        <v>165</v>
      </c>
      <c r="H51" s="39">
        <v>489</v>
      </c>
      <c r="I51" s="2">
        <v>9.53</v>
      </c>
      <c r="J51" s="39">
        <v>499</v>
      </c>
      <c r="K51" s="2">
        <v>5.09</v>
      </c>
      <c r="L51" s="2" t="s">
        <v>217</v>
      </c>
      <c r="M51" s="39">
        <v>584</v>
      </c>
      <c r="N51" s="2">
        <v>1.46</v>
      </c>
      <c r="O51" s="39">
        <v>577</v>
      </c>
      <c r="P51" s="31" t="s">
        <v>250</v>
      </c>
      <c r="Q51" s="39">
        <v>502</v>
      </c>
      <c r="R51" s="41">
        <f t="shared" si="2"/>
        <v>2651</v>
      </c>
      <c r="U51" s="4"/>
      <c r="V51" s="5"/>
      <c r="W51" s="4"/>
      <c r="X51" s="5"/>
      <c r="Y51" s="4"/>
      <c r="AC51" s="5"/>
    </row>
    <row r="52" spans="1:29" ht="28.5" customHeight="1">
      <c r="A52" s="9">
        <v>3</v>
      </c>
      <c r="B52" s="21">
        <v>101</v>
      </c>
      <c r="C52" s="21" t="s">
        <v>60</v>
      </c>
      <c r="D52" s="21" t="s">
        <v>71</v>
      </c>
      <c r="E52" s="21" t="s">
        <v>17</v>
      </c>
      <c r="F52" s="2">
        <v>11.77</v>
      </c>
      <c r="G52" s="2" t="s">
        <v>165</v>
      </c>
      <c r="H52" s="39">
        <v>702</v>
      </c>
      <c r="I52" s="2">
        <v>6.84</v>
      </c>
      <c r="J52" s="39">
        <v>325</v>
      </c>
      <c r="K52" s="2">
        <v>4.3</v>
      </c>
      <c r="L52" s="2" t="s">
        <v>181</v>
      </c>
      <c r="M52" s="39">
        <v>379</v>
      </c>
      <c r="N52" s="2">
        <v>1.31</v>
      </c>
      <c r="O52" s="39">
        <v>419</v>
      </c>
      <c r="P52" s="31" t="s">
        <v>252</v>
      </c>
      <c r="Q52" s="39">
        <v>471</v>
      </c>
      <c r="R52" s="41">
        <f t="shared" si="2"/>
        <v>2296</v>
      </c>
      <c r="U52" s="4"/>
      <c r="V52" s="5"/>
      <c r="W52" s="4"/>
      <c r="X52" s="5"/>
      <c r="Y52" s="4"/>
      <c r="AC52" s="5"/>
    </row>
    <row r="53" spans="1:29" ht="28.5" customHeight="1">
      <c r="A53" s="9">
        <v>4</v>
      </c>
      <c r="B53" s="21">
        <v>96</v>
      </c>
      <c r="C53" s="21" t="s">
        <v>69</v>
      </c>
      <c r="D53" s="21" t="s">
        <v>70</v>
      </c>
      <c r="E53" s="21" t="s">
        <v>11</v>
      </c>
      <c r="F53" s="2">
        <v>12.39</v>
      </c>
      <c r="G53" s="2" t="s">
        <v>204</v>
      </c>
      <c r="H53" s="39">
        <v>631</v>
      </c>
      <c r="I53" s="2">
        <v>7.28</v>
      </c>
      <c r="J53" s="39">
        <v>353</v>
      </c>
      <c r="K53" s="2">
        <v>4.37</v>
      </c>
      <c r="L53" s="2" t="s">
        <v>217</v>
      </c>
      <c r="M53" s="39">
        <v>398</v>
      </c>
      <c r="N53" s="2">
        <v>1.4</v>
      </c>
      <c r="O53" s="39">
        <v>512</v>
      </c>
      <c r="P53" s="31" t="s">
        <v>253</v>
      </c>
      <c r="Q53" s="39">
        <v>355</v>
      </c>
      <c r="R53" s="41">
        <f t="shared" si="2"/>
        <v>2249</v>
      </c>
      <c r="U53" s="4"/>
      <c r="V53" s="5"/>
      <c r="W53" s="4"/>
      <c r="X53" s="5"/>
      <c r="Y53" s="4"/>
      <c r="AC53" s="5"/>
    </row>
    <row r="54" spans="1:29" ht="28.5" customHeight="1">
      <c r="A54" s="9">
        <v>5</v>
      </c>
      <c r="B54" s="21">
        <v>90</v>
      </c>
      <c r="C54" s="21" t="s">
        <v>101</v>
      </c>
      <c r="D54" s="21" t="s">
        <v>119</v>
      </c>
      <c r="E54" s="21" t="s">
        <v>11</v>
      </c>
      <c r="F54" s="2">
        <v>12.45</v>
      </c>
      <c r="G54" s="2" t="s">
        <v>165</v>
      </c>
      <c r="H54" s="39">
        <v>625</v>
      </c>
      <c r="I54" s="2">
        <v>7.01</v>
      </c>
      <c r="J54" s="39">
        <v>336</v>
      </c>
      <c r="K54" s="2">
        <v>4.87</v>
      </c>
      <c r="L54" s="2" t="s">
        <v>216</v>
      </c>
      <c r="M54" s="39">
        <v>524</v>
      </c>
      <c r="N54" s="2">
        <v>1.22</v>
      </c>
      <c r="O54" s="39">
        <v>331</v>
      </c>
      <c r="P54" s="31" t="s">
        <v>257</v>
      </c>
      <c r="Q54" s="39">
        <v>258</v>
      </c>
      <c r="R54" s="41">
        <f t="shared" si="2"/>
        <v>2074</v>
      </c>
      <c r="U54" s="4"/>
      <c r="V54" s="5"/>
      <c r="W54" s="4"/>
      <c r="X54" s="5"/>
      <c r="Y54" s="4"/>
      <c r="AC54" s="5"/>
    </row>
    <row r="55" spans="1:29" ht="28.5" customHeight="1">
      <c r="A55" s="9">
        <v>6</v>
      </c>
      <c r="B55" s="21">
        <v>120</v>
      </c>
      <c r="C55" s="21" t="s">
        <v>106</v>
      </c>
      <c r="D55" s="21" t="s">
        <v>47</v>
      </c>
      <c r="E55" s="21" t="s">
        <v>129</v>
      </c>
      <c r="F55" s="2">
        <v>14.63</v>
      </c>
      <c r="G55" s="2" t="s">
        <v>204</v>
      </c>
      <c r="H55" s="39">
        <v>422</v>
      </c>
      <c r="I55" s="2">
        <v>8.54</v>
      </c>
      <c r="J55" s="39">
        <v>434</v>
      </c>
      <c r="K55" s="2">
        <v>3.87</v>
      </c>
      <c r="L55" s="2" t="s">
        <v>220</v>
      </c>
      <c r="M55" s="39">
        <v>279</v>
      </c>
      <c r="N55" s="2">
        <v>1.37</v>
      </c>
      <c r="O55" s="39">
        <v>481</v>
      </c>
      <c r="P55" s="31" t="s">
        <v>256</v>
      </c>
      <c r="Q55" s="39">
        <v>275</v>
      </c>
      <c r="R55" s="41">
        <f t="shared" si="2"/>
        <v>1891</v>
      </c>
      <c r="U55" s="4"/>
      <c r="V55" s="5"/>
      <c r="W55" s="4"/>
      <c r="X55" s="5"/>
      <c r="Y55" s="4"/>
      <c r="AC55" s="5"/>
    </row>
    <row r="56" spans="1:29" ht="28.5" customHeight="1">
      <c r="A56" s="9">
        <v>7</v>
      </c>
      <c r="B56" s="21">
        <v>110</v>
      </c>
      <c r="C56" s="21" t="s">
        <v>68</v>
      </c>
      <c r="D56" s="21" t="s">
        <v>127</v>
      </c>
      <c r="E56" s="21" t="s">
        <v>14</v>
      </c>
      <c r="F56" s="2">
        <v>14.31</v>
      </c>
      <c r="G56" s="2" t="s">
        <v>165</v>
      </c>
      <c r="H56" s="39">
        <v>446</v>
      </c>
      <c r="I56" s="2">
        <v>5.65</v>
      </c>
      <c r="J56" s="39">
        <v>249</v>
      </c>
      <c r="K56" s="2">
        <v>3.8</v>
      </c>
      <c r="L56" s="2" t="s">
        <v>219</v>
      </c>
      <c r="M56" s="39">
        <v>263</v>
      </c>
      <c r="N56" s="2">
        <v>1.31</v>
      </c>
      <c r="O56" s="39">
        <v>419</v>
      </c>
      <c r="P56" s="31" t="s">
        <v>254</v>
      </c>
      <c r="Q56" s="39">
        <v>305</v>
      </c>
      <c r="R56" s="41">
        <f t="shared" si="2"/>
        <v>1682</v>
      </c>
      <c r="U56" s="4"/>
      <c r="V56" s="5"/>
      <c r="W56" s="4"/>
      <c r="X56" s="5"/>
      <c r="Y56" s="4"/>
      <c r="AC56" s="5"/>
    </row>
    <row r="57" spans="1:29" ht="28.5" customHeight="1">
      <c r="A57" s="9">
        <v>8</v>
      </c>
      <c r="B57" s="21">
        <v>132</v>
      </c>
      <c r="C57" s="21" t="s">
        <v>130</v>
      </c>
      <c r="D57" s="21" t="s">
        <v>131</v>
      </c>
      <c r="E57" s="21" t="s">
        <v>14</v>
      </c>
      <c r="F57" s="2">
        <v>15.89</v>
      </c>
      <c r="G57" s="2" t="s">
        <v>204</v>
      </c>
      <c r="H57" s="39">
        <v>334</v>
      </c>
      <c r="I57" s="2">
        <v>6.81</v>
      </c>
      <c r="J57" s="39">
        <v>323</v>
      </c>
      <c r="K57" s="2">
        <v>4</v>
      </c>
      <c r="L57" s="2" t="s">
        <v>217</v>
      </c>
      <c r="M57" s="39">
        <v>308</v>
      </c>
      <c r="N57" s="2">
        <v>1.28</v>
      </c>
      <c r="O57" s="39">
        <v>389</v>
      </c>
      <c r="P57" s="31" t="s">
        <v>258</v>
      </c>
      <c r="Q57" s="39">
        <v>237</v>
      </c>
      <c r="R57" s="41">
        <f t="shared" si="2"/>
        <v>1591</v>
      </c>
      <c r="U57" s="4"/>
      <c r="V57" s="5"/>
      <c r="W57" s="4"/>
      <c r="X57" s="5"/>
      <c r="Y57" s="4"/>
      <c r="AC57" s="5"/>
    </row>
    <row r="58" spans="1:29" ht="28.5" customHeight="1">
      <c r="A58" s="9">
        <v>9</v>
      </c>
      <c r="B58" s="21">
        <v>124</v>
      </c>
      <c r="C58" s="21" t="s">
        <v>67</v>
      </c>
      <c r="D58" s="21" t="s">
        <v>59</v>
      </c>
      <c r="E58" s="21" t="s">
        <v>14</v>
      </c>
      <c r="F58" s="2">
        <v>14.92</v>
      </c>
      <c r="G58" s="2" t="s">
        <v>165</v>
      </c>
      <c r="H58" s="39">
        <v>399</v>
      </c>
      <c r="I58" s="2">
        <v>6.58</v>
      </c>
      <c r="J58" s="39">
        <v>308</v>
      </c>
      <c r="K58" s="2">
        <v>3.63</v>
      </c>
      <c r="L58" s="2" t="s">
        <v>221</v>
      </c>
      <c r="M58" s="39">
        <v>227</v>
      </c>
      <c r="N58" s="2">
        <v>1.34</v>
      </c>
      <c r="O58" s="39">
        <v>449</v>
      </c>
      <c r="P58" s="31" t="s">
        <v>262</v>
      </c>
      <c r="Q58" s="39">
        <v>82</v>
      </c>
      <c r="R58" s="41">
        <f t="shared" si="2"/>
        <v>1465</v>
      </c>
      <c r="U58" s="4"/>
      <c r="V58" s="5"/>
      <c r="W58" s="4"/>
      <c r="X58" s="5"/>
      <c r="Y58" s="4"/>
      <c r="AC58" s="5"/>
    </row>
    <row r="59" spans="1:29" ht="28.5" customHeight="1">
      <c r="A59" s="9">
        <v>10</v>
      </c>
      <c r="B59" s="21">
        <v>142</v>
      </c>
      <c r="C59" s="21" t="s">
        <v>132</v>
      </c>
      <c r="D59" s="21" t="s">
        <v>133</v>
      </c>
      <c r="E59" s="21" t="s">
        <v>134</v>
      </c>
      <c r="F59" s="2">
        <v>17.08</v>
      </c>
      <c r="G59" s="2" t="s">
        <v>204</v>
      </c>
      <c r="H59" s="39">
        <v>257</v>
      </c>
      <c r="I59" s="2">
        <v>7.29</v>
      </c>
      <c r="J59" s="39">
        <v>354</v>
      </c>
      <c r="K59" s="2">
        <v>3.04</v>
      </c>
      <c r="L59" s="2" t="s">
        <v>223</v>
      </c>
      <c r="M59" s="39">
        <v>114</v>
      </c>
      <c r="N59" s="2">
        <v>1.13</v>
      </c>
      <c r="O59" s="39">
        <v>248</v>
      </c>
      <c r="P59" s="31" t="s">
        <v>251</v>
      </c>
      <c r="Q59" s="39">
        <v>486</v>
      </c>
      <c r="R59" s="41">
        <f t="shared" si="2"/>
        <v>1459</v>
      </c>
      <c r="U59" s="4"/>
      <c r="V59" s="5"/>
      <c r="W59" s="4"/>
      <c r="X59" s="5"/>
      <c r="Y59" s="4"/>
      <c r="AC59" s="5"/>
    </row>
    <row r="60" spans="1:29" ht="28.5" customHeight="1">
      <c r="A60" s="9">
        <v>11</v>
      </c>
      <c r="B60" s="21">
        <v>94</v>
      </c>
      <c r="C60" s="21" t="s">
        <v>123</v>
      </c>
      <c r="D60" s="21" t="s">
        <v>124</v>
      </c>
      <c r="E60" s="21" t="s">
        <v>11</v>
      </c>
      <c r="F60" s="2">
        <v>14.37</v>
      </c>
      <c r="G60" s="2" t="s">
        <v>165</v>
      </c>
      <c r="H60" s="39">
        <v>446</v>
      </c>
      <c r="I60" s="2">
        <v>8.51</v>
      </c>
      <c r="J60" s="39">
        <v>432</v>
      </c>
      <c r="K60" s="2">
        <v>4</v>
      </c>
      <c r="L60" s="2" t="s">
        <v>217</v>
      </c>
      <c r="M60" s="39">
        <v>308</v>
      </c>
      <c r="N60" s="2" t="s">
        <v>185</v>
      </c>
      <c r="O60" s="39">
        <v>0</v>
      </c>
      <c r="P60" s="31" t="s">
        <v>259</v>
      </c>
      <c r="Q60" s="39">
        <v>235</v>
      </c>
      <c r="R60" s="41">
        <f t="shared" si="2"/>
        <v>1421</v>
      </c>
      <c r="S60" s="18"/>
      <c r="T60" s="18"/>
      <c r="U60" s="4"/>
      <c r="V60" s="5"/>
      <c r="W60" s="4"/>
      <c r="X60" s="5"/>
      <c r="Y60" s="4"/>
      <c r="AC60" s="5"/>
    </row>
    <row r="61" spans="1:29" ht="28.5" customHeight="1">
      <c r="A61" s="9">
        <v>12</v>
      </c>
      <c r="B61" s="21">
        <v>99</v>
      </c>
      <c r="C61" s="21" t="s">
        <v>110</v>
      </c>
      <c r="D61" s="21" t="s">
        <v>125</v>
      </c>
      <c r="E61" s="21" t="s">
        <v>11</v>
      </c>
      <c r="F61" s="2">
        <v>14.48</v>
      </c>
      <c r="G61" s="2" t="s">
        <v>204</v>
      </c>
      <c r="H61" s="39">
        <v>438</v>
      </c>
      <c r="I61" s="2">
        <v>6.22</v>
      </c>
      <c r="J61" s="39">
        <v>285</v>
      </c>
      <c r="K61" s="2">
        <v>3.71</v>
      </c>
      <c r="L61" s="2" t="s">
        <v>173</v>
      </c>
      <c r="M61" s="39">
        <v>244</v>
      </c>
      <c r="N61" s="2">
        <v>1.19</v>
      </c>
      <c r="O61" s="39">
        <v>302</v>
      </c>
      <c r="P61" s="31" t="s">
        <v>260</v>
      </c>
      <c r="Q61" s="39">
        <v>149</v>
      </c>
      <c r="R61" s="41">
        <f t="shared" si="2"/>
        <v>1418</v>
      </c>
      <c r="U61" s="4"/>
      <c r="V61" s="5"/>
      <c r="W61" s="4"/>
      <c r="X61" s="5"/>
      <c r="Y61" s="4"/>
      <c r="AC61" s="5"/>
    </row>
    <row r="62" spans="1:29" ht="28.5" customHeight="1">
      <c r="A62" s="9">
        <v>13</v>
      </c>
      <c r="B62" s="21">
        <v>102</v>
      </c>
      <c r="C62" s="21" t="s">
        <v>126</v>
      </c>
      <c r="D62" s="21" t="s">
        <v>43</v>
      </c>
      <c r="E62" s="21" t="s">
        <v>18</v>
      </c>
      <c r="F62" s="2">
        <v>17.4</v>
      </c>
      <c r="G62" s="2" t="s">
        <v>204</v>
      </c>
      <c r="H62" s="39">
        <v>240</v>
      </c>
      <c r="I62" s="2">
        <v>5.42</v>
      </c>
      <c r="J62" s="39">
        <v>235</v>
      </c>
      <c r="K62" s="2">
        <v>4.2</v>
      </c>
      <c r="L62" s="2" t="s">
        <v>173</v>
      </c>
      <c r="M62" s="39">
        <v>355</v>
      </c>
      <c r="N62" s="2">
        <v>1.19</v>
      </c>
      <c r="O62" s="39">
        <v>302</v>
      </c>
      <c r="P62" s="31" t="s">
        <v>255</v>
      </c>
      <c r="Q62" s="39">
        <v>280</v>
      </c>
      <c r="R62" s="41">
        <f t="shared" si="2"/>
        <v>1412</v>
      </c>
      <c r="S62" s="18"/>
      <c r="T62" s="18"/>
      <c r="U62" s="4"/>
      <c r="V62" s="5"/>
      <c r="W62" s="4"/>
      <c r="X62" s="5"/>
      <c r="Y62" s="4"/>
      <c r="AC62" s="5"/>
    </row>
    <row r="63" spans="1:29" ht="28.5" customHeight="1">
      <c r="A63" s="9">
        <v>14</v>
      </c>
      <c r="B63" s="21">
        <v>116</v>
      </c>
      <c r="C63" s="21" t="s">
        <v>128</v>
      </c>
      <c r="D63" s="21" t="s">
        <v>117</v>
      </c>
      <c r="E63" s="21" t="s">
        <v>98</v>
      </c>
      <c r="F63" s="2">
        <v>17.55</v>
      </c>
      <c r="G63" s="2" t="s">
        <v>165</v>
      </c>
      <c r="H63" s="39">
        <v>228</v>
      </c>
      <c r="I63" s="2">
        <v>5.85</v>
      </c>
      <c r="J63" s="39">
        <v>262</v>
      </c>
      <c r="K63" s="2">
        <v>3.38</v>
      </c>
      <c r="L63" s="2" t="s">
        <v>212</v>
      </c>
      <c r="M63" s="39">
        <v>176</v>
      </c>
      <c r="N63" s="2" t="s">
        <v>185</v>
      </c>
      <c r="O63" s="39">
        <v>0</v>
      </c>
      <c r="P63" s="31" t="s">
        <v>248</v>
      </c>
      <c r="Q63" s="39">
        <v>629</v>
      </c>
      <c r="R63" s="41">
        <f t="shared" si="2"/>
        <v>1295</v>
      </c>
      <c r="U63" s="4"/>
      <c r="V63" s="5"/>
      <c r="W63" s="4"/>
      <c r="X63" s="5"/>
      <c r="Y63" s="4"/>
      <c r="AC63" s="5"/>
    </row>
    <row r="64" spans="1:29" ht="28.5" customHeight="1">
      <c r="A64" s="9">
        <v>15</v>
      </c>
      <c r="B64" s="21">
        <v>125</v>
      </c>
      <c r="C64" s="21" t="s">
        <v>58</v>
      </c>
      <c r="D64" s="21" t="s">
        <v>59</v>
      </c>
      <c r="E64" s="21" t="s">
        <v>14</v>
      </c>
      <c r="F64" s="2">
        <v>15.86</v>
      </c>
      <c r="G64" s="2" t="s">
        <v>204</v>
      </c>
      <c r="H64" s="39">
        <v>334</v>
      </c>
      <c r="I64" s="2">
        <v>5.67</v>
      </c>
      <c r="J64" s="39">
        <v>250</v>
      </c>
      <c r="K64" s="2">
        <v>3.4</v>
      </c>
      <c r="L64" s="2" t="s">
        <v>222</v>
      </c>
      <c r="M64" s="39">
        <v>180</v>
      </c>
      <c r="N64" s="2">
        <v>1.25</v>
      </c>
      <c r="O64" s="39">
        <v>359</v>
      </c>
      <c r="P64" s="31" t="s">
        <v>261</v>
      </c>
      <c r="Q64" s="39">
        <v>92</v>
      </c>
      <c r="R64" s="41">
        <f t="shared" si="2"/>
        <v>1215</v>
      </c>
      <c r="U64" s="4"/>
      <c r="V64" s="5"/>
      <c r="W64" s="4"/>
      <c r="X64" s="5"/>
      <c r="Y64" s="4"/>
      <c r="AC64" s="5"/>
    </row>
    <row r="65" spans="2:17" ht="28.5" customHeight="1">
      <c r="B65" s="21"/>
      <c r="C65" s="21"/>
      <c r="D65" s="21"/>
      <c r="E65" s="21"/>
      <c r="H65" s="39"/>
      <c r="J65" s="39"/>
      <c r="L65" s="39"/>
      <c r="N65" s="39"/>
      <c r="O65" s="31"/>
      <c r="P65" s="39"/>
      <c r="Q65" s="41"/>
    </row>
    <row r="67" spans="3:19" ht="28.5" customHeight="1">
      <c r="C67" s="20" t="s">
        <v>56</v>
      </c>
      <c r="R67" s="18"/>
      <c r="S67" s="18"/>
    </row>
    <row r="68" spans="1:22" ht="28.5" customHeight="1">
      <c r="A68" s="15"/>
      <c r="B68" s="17"/>
      <c r="E68" s="17"/>
      <c r="F68" s="13"/>
      <c r="G68" s="13"/>
      <c r="I68" s="49" t="s">
        <v>2</v>
      </c>
      <c r="J68" s="49"/>
      <c r="K68" s="49" t="s">
        <v>1</v>
      </c>
      <c r="L68" s="49"/>
      <c r="M68" s="13"/>
      <c r="P68" s="49" t="s">
        <v>0</v>
      </c>
      <c r="Q68" s="49"/>
      <c r="R68" s="33"/>
      <c r="S68" s="49" t="s">
        <v>22</v>
      </c>
      <c r="T68" s="49"/>
      <c r="U68" s="37"/>
      <c r="V68" s="33"/>
    </row>
    <row r="69" spans="1:22" ht="28.5" customHeight="1">
      <c r="A69" s="15"/>
      <c r="B69" s="17"/>
      <c r="C69" s="1"/>
      <c r="D69" s="20"/>
      <c r="E69" s="17"/>
      <c r="F69" s="13" t="s">
        <v>24</v>
      </c>
      <c r="G69" s="13"/>
      <c r="I69" s="47" t="s">
        <v>3</v>
      </c>
      <c r="J69" s="47"/>
      <c r="K69" s="47" t="s">
        <v>4</v>
      </c>
      <c r="L69" s="47"/>
      <c r="M69" s="47" t="s">
        <v>23</v>
      </c>
      <c r="N69" s="47"/>
      <c r="O69" s="47"/>
      <c r="P69" s="47" t="s">
        <v>3</v>
      </c>
      <c r="Q69" s="47"/>
      <c r="R69" s="13"/>
      <c r="S69" s="49" t="s">
        <v>9</v>
      </c>
      <c r="T69" s="49"/>
      <c r="U69" s="50" t="s">
        <v>6</v>
      </c>
      <c r="V69" s="50"/>
    </row>
    <row r="70" spans="1:23" ht="28.5" customHeight="1">
      <c r="A70" s="15">
        <v>1</v>
      </c>
      <c r="B70" s="21">
        <v>165</v>
      </c>
      <c r="C70" s="21" t="s">
        <v>139</v>
      </c>
      <c r="D70" s="21" t="s">
        <v>140</v>
      </c>
      <c r="E70" s="21" t="s">
        <v>141</v>
      </c>
      <c r="F70" s="2">
        <v>14.66</v>
      </c>
      <c r="G70" s="2" t="s">
        <v>167</v>
      </c>
      <c r="H70" s="34">
        <v>506</v>
      </c>
      <c r="I70" s="2">
        <v>1.41</v>
      </c>
      <c r="J70" s="34">
        <v>523</v>
      </c>
      <c r="K70" s="2">
        <v>7.95</v>
      </c>
      <c r="L70" s="34">
        <v>396</v>
      </c>
      <c r="M70" s="2">
        <v>27.8</v>
      </c>
      <c r="N70" s="34">
        <v>647</v>
      </c>
      <c r="O70" s="4" t="s">
        <v>198</v>
      </c>
      <c r="P70" s="2">
        <v>4.92</v>
      </c>
      <c r="Q70" s="39">
        <v>538</v>
      </c>
      <c r="R70" s="4" t="s">
        <v>211</v>
      </c>
      <c r="S70" s="4">
        <v>18.75</v>
      </c>
      <c r="T70" s="39">
        <v>266</v>
      </c>
      <c r="U70" s="31" t="s">
        <v>226</v>
      </c>
      <c r="V70" s="39">
        <v>773</v>
      </c>
      <c r="W70" s="36">
        <f aca="true" t="shared" si="3" ref="W70:W75">SUM(H70+J70+L70+N70+Q70+T70+V70)</f>
        <v>3649</v>
      </c>
    </row>
    <row r="71" spans="1:23" ht="28.5" customHeight="1">
      <c r="A71" s="15">
        <v>2</v>
      </c>
      <c r="B71" s="21">
        <v>162</v>
      </c>
      <c r="C71" s="21" t="s">
        <v>136</v>
      </c>
      <c r="D71" s="21" t="s">
        <v>137</v>
      </c>
      <c r="E71" s="21" t="s">
        <v>11</v>
      </c>
      <c r="F71" s="2">
        <v>15.08</v>
      </c>
      <c r="G71" s="2" t="s">
        <v>167</v>
      </c>
      <c r="H71" s="34">
        <v>471</v>
      </c>
      <c r="I71" s="2">
        <v>1.35</v>
      </c>
      <c r="J71" s="34">
        <v>460</v>
      </c>
      <c r="K71" s="2">
        <v>8.61</v>
      </c>
      <c r="L71" s="34">
        <v>439</v>
      </c>
      <c r="M71" s="2">
        <v>27.17</v>
      </c>
      <c r="N71" s="34">
        <v>698</v>
      </c>
      <c r="O71" s="4" t="s">
        <v>198</v>
      </c>
      <c r="P71" s="2">
        <v>5.1</v>
      </c>
      <c r="Q71" s="39">
        <v>587</v>
      </c>
      <c r="R71" s="4" t="s">
        <v>208</v>
      </c>
      <c r="S71" s="4">
        <v>19.57</v>
      </c>
      <c r="T71" s="39">
        <v>281</v>
      </c>
      <c r="U71" s="31" t="s">
        <v>230</v>
      </c>
      <c r="V71" s="39">
        <v>367</v>
      </c>
      <c r="W71" s="36">
        <f t="shared" si="3"/>
        <v>3303</v>
      </c>
    </row>
    <row r="72" spans="1:23" ht="28.5" customHeight="1">
      <c r="A72" s="15">
        <v>3</v>
      </c>
      <c r="B72" s="21">
        <v>163</v>
      </c>
      <c r="C72" s="21" t="s">
        <v>66</v>
      </c>
      <c r="D72" s="21" t="s">
        <v>59</v>
      </c>
      <c r="E72" s="21" t="s">
        <v>14</v>
      </c>
      <c r="F72" s="2">
        <v>14.81</v>
      </c>
      <c r="G72" s="2" t="s">
        <v>167</v>
      </c>
      <c r="H72" s="34">
        <v>489</v>
      </c>
      <c r="I72" s="2">
        <v>1.41</v>
      </c>
      <c r="J72" s="34">
        <v>523</v>
      </c>
      <c r="K72" s="2">
        <v>8.09</v>
      </c>
      <c r="L72" s="34">
        <v>405</v>
      </c>
      <c r="M72" s="2">
        <v>28.44</v>
      </c>
      <c r="N72" s="34">
        <v>597</v>
      </c>
      <c r="O72" s="4" t="s">
        <v>198</v>
      </c>
      <c r="P72" s="2">
        <v>4.65</v>
      </c>
      <c r="Q72" s="39">
        <v>466</v>
      </c>
      <c r="R72" s="4" t="s">
        <v>209</v>
      </c>
      <c r="S72" s="4">
        <v>24.38</v>
      </c>
      <c r="T72" s="39">
        <v>371</v>
      </c>
      <c r="U72" s="31" t="s">
        <v>227</v>
      </c>
      <c r="V72" s="39">
        <v>415</v>
      </c>
      <c r="W72" s="36">
        <f t="shared" si="3"/>
        <v>3266</v>
      </c>
    </row>
    <row r="73" spans="1:23" ht="28.5" customHeight="1">
      <c r="A73" s="15">
        <v>4</v>
      </c>
      <c r="B73" s="21">
        <v>164</v>
      </c>
      <c r="C73" s="21" t="s">
        <v>138</v>
      </c>
      <c r="D73" s="21" t="s">
        <v>49</v>
      </c>
      <c r="E73" s="21" t="s">
        <v>17</v>
      </c>
      <c r="F73" s="2">
        <v>14.63</v>
      </c>
      <c r="G73" s="2" t="s">
        <v>167</v>
      </c>
      <c r="H73" s="34">
        <v>509</v>
      </c>
      <c r="I73" s="2">
        <v>1.32</v>
      </c>
      <c r="J73" s="34">
        <v>429</v>
      </c>
      <c r="K73" s="2">
        <v>10.13</v>
      </c>
      <c r="L73" s="34">
        <v>538</v>
      </c>
      <c r="M73" s="2">
        <v>29.35</v>
      </c>
      <c r="N73" s="34">
        <v>528</v>
      </c>
      <c r="O73" s="4" t="s">
        <v>198</v>
      </c>
      <c r="P73" s="2">
        <v>4.66</v>
      </c>
      <c r="Q73" s="39">
        <v>469</v>
      </c>
      <c r="R73" s="4" t="s">
        <v>210</v>
      </c>
      <c r="S73" s="4">
        <v>17.18</v>
      </c>
      <c r="T73" s="39">
        <v>237</v>
      </c>
      <c r="U73" s="31" t="s">
        <v>229</v>
      </c>
      <c r="V73" s="39">
        <v>370</v>
      </c>
      <c r="W73" s="36">
        <f t="shared" si="3"/>
        <v>3080</v>
      </c>
    </row>
    <row r="74" spans="1:23" ht="28.5" customHeight="1">
      <c r="A74" s="15">
        <v>5</v>
      </c>
      <c r="B74" s="21">
        <v>167</v>
      </c>
      <c r="C74" s="21" t="s">
        <v>142</v>
      </c>
      <c r="D74" s="21" t="s">
        <v>143</v>
      </c>
      <c r="E74" s="21" t="s">
        <v>129</v>
      </c>
      <c r="F74" s="2">
        <v>17.11</v>
      </c>
      <c r="G74" s="2" t="s">
        <v>167</v>
      </c>
      <c r="H74" s="34">
        <v>314</v>
      </c>
      <c r="I74" s="2">
        <v>1.35</v>
      </c>
      <c r="J74" s="34">
        <v>460</v>
      </c>
      <c r="K74" s="2">
        <v>6.59</v>
      </c>
      <c r="L74" s="34">
        <v>309</v>
      </c>
      <c r="M74" s="2">
        <v>29.05</v>
      </c>
      <c r="N74" s="34">
        <v>551</v>
      </c>
      <c r="O74" s="4" t="s">
        <v>198</v>
      </c>
      <c r="P74" s="2">
        <v>4.66</v>
      </c>
      <c r="Q74" s="39">
        <v>469</v>
      </c>
      <c r="R74" s="4" t="s">
        <v>212</v>
      </c>
      <c r="S74" s="4">
        <v>17.48</v>
      </c>
      <c r="T74" s="39">
        <v>242</v>
      </c>
      <c r="U74" s="31" t="s">
        <v>228</v>
      </c>
      <c r="V74" s="39">
        <v>370</v>
      </c>
      <c r="W74" s="36">
        <f t="shared" si="3"/>
        <v>2715</v>
      </c>
    </row>
    <row r="75" spans="1:23" ht="28.5" customHeight="1">
      <c r="A75" s="15">
        <v>6</v>
      </c>
      <c r="B75" s="21">
        <v>168</v>
      </c>
      <c r="C75" s="21" t="s">
        <v>62</v>
      </c>
      <c r="D75" s="21" t="s">
        <v>144</v>
      </c>
      <c r="E75" s="21" t="s">
        <v>17</v>
      </c>
      <c r="F75" s="2">
        <v>16.01</v>
      </c>
      <c r="G75" s="2" t="s">
        <v>167</v>
      </c>
      <c r="H75" s="34">
        <v>391</v>
      </c>
      <c r="I75" s="2">
        <v>1.44</v>
      </c>
      <c r="J75" s="34">
        <v>555</v>
      </c>
      <c r="K75" s="2">
        <v>6.71</v>
      </c>
      <c r="L75" s="34">
        <v>316</v>
      </c>
      <c r="M75" s="2">
        <v>30.07</v>
      </c>
      <c r="N75" s="34">
        <v>477</v>
      </c>
      <c r="O75" s="4" t="s">
        <v>198</v>
      </c>
      <c r="P75" s="2">
        <v>4.56</v>
      </c>
      <c r="Q75" s="39">
        <v>443</v>
      </c>
      <c r="R75" s="4" t="s">
        <v>213</v>
      </c>
      <c r="S75" s="4">
        <v>11.29</v>
      </c>
      <c r="T75" s="39">
        <v>129</v>
      </c>
      <c r="U75" s="31" t="s">
        <v>231</v>
      </c>
      <c r="V75" s="39">
        <v>335</v>
      </c>
      <c r="W75" s="36">
        <f t="shared" si="3"/>
        <v>2646</v>
      </c>
    </row>
    <row r="76" spans="8:19" ht="28.5" customHeight="1">
      <c r="H76" s="4"/>
      <c r="I76" s="19"/>
      <c r="J76" s="4"/>
      <c r="K76" s="2" t="s">
        <v>57</v>
      </c>
      <c r="L76" s="4"/>
      <c r="M76" s="19"/>
      <c r="N76" s="4"/>
      <c r="O76" s="4"/>
      <c r="P76" s="2"/>
      <c r="Q76" s="4"/>
      <c r="S76" s="4" t="s">
        <v>73</v>
      </c>
    </row>
    <row r="77" spans="8:17" ht="28.5" customHeight="1">
      <c r="H77" s="4"/>
      <c r="I77" s="19"/>
      <c r="J77" s="4"/>
      <c r="L77" s="4"/>
      <c r="M77" s="19"/>
      <c r="N77" s="4"/>
      <c r="O77" s="4"/>
      <c r="P77" s="2"/>
      <c r="Q77" s="4"/>
    </row>
    <row r="78" spans="3:17" ht="28.5" customHeight="1">
      <c r="C78" s="20" t="s">
        <v>25</v>
      </c>
      <c r="D78" s="20"/>
      <c r="P78" s="2"/>
      <c r="Q78" s="4"/>
    </row>
    <row r="79" spans="6:22" ht="28.5" customHeight="1">
      <c r="F79" s="49" t="s">
        <v>21</v>
      </c>
      <c r="G79" s="49"/>
      <c r="H79" s="49"/>
      <c r="I79" s="49" t="s">
        <v>2</v>
      </c>
      <c r="J79" s="49"/>
      <c r="K79" s="49" t="s">
        <v>1</v>
      </c>
      <c r="L79" s="49"/>
      <c r="M79" s="13"/>
      <c r="P79" s="49" t="s">
        <v>0</v>
      </c>
      <c r="Q79" s="49"/>
      <c r="R79" s="33"/>
      <c r="S79" s="49" t="s">
        <v>22</v>
      </c>
      <c r="T79" s="49"/>
      <c r="U79" s="37"/>
      <c r="V79" s="33"/>
    </row>
    <row r="80" spans="1:22" ht="28.5" customHeight="1">
      <c r="A80" s="9" t="s">
        <v>10</v>
      </c>
      <c r="F80" s="47" t="s">
        <v>5</v>
      </c>
      <c r="G80" s="47"/>
      <c r="H80" s="47"/>
      <c r="I80" s="47" t="s">
        <v>3</v>
      </c>
      <c r="J80" s="47"/>
      <c r="K80" s="47" t="s">
        <v>4</v>
      </c>
      <c r="L80" s="47"/>
      <c r="M80" s="47" t="s">
        <v>23</v>
      </c>
      <c r="N80" s="47"/>
      <c r="O80" s="47"/>
      <c r="P80" s="47" t="s">
        <v>3</v>
      </c>
      <c r="Q80" s="47"/>
      <c r="R80" s="13"/>
      <c r="S80" s="49" t="s">
        <v>9</v>
      </c>
      <c r="T80" s="49"/>
      <c r="U80" s="50" t="s">
        <v>6</v>
      </c>
      <c r="V80" s="50"/>
    </row>
    <row r="81" spans="1:23" ht="28.5" customHeight="1">
      <c r="A81" s="9">
        <v>1</v>
      </c>
      <c r="B81" s="21">
        <v>194</v>
      </c>
      <c r="C81" s="21" t="s">
        <v>147</v>
      </c>
      <c r="D81" s="21" t="s">
        <v>148</v>
      </c>
      <c r="E81" s="21" t="s">
        <v>149</v>
      </c>
      <c r="F81" s="2">
        <v>16.09</v>
      </c>
      <c r="G81" s="2" t="s">
        <v>169</v>
      </c>
      <c r="H81" s="39">
        <v>703</v>
      </c>
      <c r="I81" s="2">
        <v>1.53</v>
      </c>
      <c r="J81" s="39">
        <v>655</v>
      </c>
      <c r="K81" s="2">
        <v>10.41</v>
      </c>
      <c r="L81" s="39">
        <v>556</v>
      </c>
      <c r="M81" s="2">
        <v>26.53</v>
      </c>
      <c r="N81" s="39">
        <v>751</v>
      </c>
      <c r="O81" s="4" t="s">
        <v>198</v>
      </c>
      <c r="P81" s="2">
        <v>5.1</v>
      </c>
      <c r="Q81" s="39">
        <v>587</v>
      </c>
      <c r="R81" s="4" t="s">
        <v>215</v>
      </c>
      <c r="S81" s="4">
        <v>20.56</v>
      </c>
      <c r="T81" s="39">
        <v>299</v>
      </c>
      <c r="U81" s="31" t="s">
        <v>224</v>
      </c>
      <c r="V81" s="39">
        <v>793</v>
      </c>
      <c r="W81" s="36">
        <f>SUM(H81+J81+L81+N81+Q81+T81+V81)</f>
        <v>4344</v>
      </c>
    </row>
    <row r="82" spans="1:23" ht="28.5" customHeight="1">
      <c r="A82" s="9">
        <v>2</v>
      </c>
      <c r="B82" s="21">
        <v>191</v>
      </c>
      <c r="C82" s="21" t="s">
        <v>136</v>
      </c>
      <c r="D82" s="21" t="s">
        <v>146</v>
      </c>
      <c r="E82" s="21" t="s">
        <v>14</v>
      </c>
      <c r="F82" s="2">
        <v>13.94</v>
      </c>
      <c r="G82" s="2" t="s">
        <v>169</v>
      </c>
      <c r="H82" s="39">
        <v>987</v>
      </c>
      <c r="I82" s="2">
        <v>1.62</v>
      </c>
      <c r="J82" s="39">
        <v>759</v>
      </c>
      <c r="K82" s="2">
        <v>8.66</v>
      </c>
      <c r="L82" s="39">
        <v>442</v>
      </c>
      <c r="M82" s="2">
        <v>25.5</v>
      </c>
      <c r="N82" s="39">
        <v>841</v>
      </c>
      <c r="O82" s="4" t="s">
        <v>198</v>
      </c>
      <c r="P82" s="2">
        <v>5.38</v>
      </c>
      <c r="Q82" s="39">
        <v>665</v>
      </c>
      <c r="R82" s="4" t="s">
        <v>214</v>
      </c>
      <c r="S82" s="4">
        <v>17.22</v>
      </c>
      <c r="T82" s="39">
        <v>237</v>
      </c>
      <c r="U82" s="31" t="s">
        <v>225</v>
      </c>
      <c r="V82" s="39">
        <v>398</v>
      </c>
      <c r="W82" s="36">
        <f>SUM(H82+J82+L82+N82+Q82+T82+V82)</f>
        <v>4329</v>
      </c>
    </row>
    <row r="83" spans="1:28" ht="28.5" customHeight="1">
      <c r="A83" s="1"/>
      <c r="B83" s="1"/>
      <c r="C83" s="1"/>
      <c r="D83" s="1"/>
      <c r="E83" s="1"/>
      <c r="H83" s="4"/>
      <c r="J83" s="4"/>
      <c r="L83" s="4"/>
      <c r="N83" s="4"/>
      <c r="O83" s="4"/>
      <c r="P83" s="2"/>
      <c r="Q83" s="4"/>
      <c r="T83" s="5"/>
      <c r="U83" s="4"/>
      <c r="V83" s="36"/>
      <c r="W83" s="4"/>
      <c r="X83" s="5"/>
      <c r="AB83" s="1"/>
    </row>
    <row r="84" spans="3:28" ht="28.5" customHeight="1">
      <c r="C84" s="9" t="s">
        <v>8</v>
      </c>
      <c r="F84" s="19" t="s">
        <v>8</v>
      </c>
      <c r="G84" s="19"/>
      <c r="H84" s="4" t="s">
        <v>8</v>
      </c>
      <c r="I84" s="19"/>
      <c r="J84" s="4" t="s">
        <v>8</v>
      </c>
      <c r="K84" s="19"/>
      <c r="L84" s="4" t="s">
        <v>8</v>
      </c>
      <c r="M84" s="19" t="s">
        <v>8</v>
      </c>
      <c r="N84" s="4" t="s">
        <v>8</v>
      </c>
      <c r="O84" s="4"/>
      <c r="P84" s="2" t="s">
        <v>8</v>
      </c>
      <c r="Q84" s="4" t="s">
        <v>8</v>
      </c>
      <c r="S84" s="4" t="s">
        <v>8</v>
      </c>
      <c r="T84" s="5"/>
      <c r="U84" s="4" t="s">
        <v>8</v>
      </c>
      <c r="V84" s="5"/>
      <c r="W84" s="4"/>
      <c r="X84" s="5"/>
      <c r="AB84" s="1"/>
    </row>
    <row r="85" spans="16:28" ht="28.5" customHeight="1">
      <c r="P85" s="2"/>
      <c r="Q85" s="4"/>
      <c r="T85" s="5"/>
      <c r="U85" s="4"/>
      <c r="V85" s="5"/>
      <c r="W85" s="4"/>
      <c r="X85" s="5"/>
      <c r="AB85" s="1"/>
    </row>
    <row r="87" spans="3:23" ht="28.5" customHeight="1">
      <c r="C87" s="20" t="s">
        <v>29</v>
      </c>
      <c r="D87" s="20"/>
      <c r="F87" s="13"/>
      <c r="G87" s="13"/>
      <c r="I87" s="13"/>
      <c r="K87" s="13"/>
      <c r="M87" s="13"/>
      <c r="Q87" s="13"/>
      <c r="R87" s="33"/>
      <c r="S87" s="33"/>
      <c r="T87" s="33"/>
      <c r="U87" s="37"/>
      <c r="V87" s="33"/>
      <c r="W87" s="37"/>
    </row>
    <row r="88" spans="6:28" ht="28.5" customHeight="1">
      <c r="F88" s="47" t="s">
        <v>2</v>
      </c>
      <c r="G88" s="47"/>
      <c r="H88" s="47" t="s">
        <v>1</v>
      </c>
      <c r="I88" s="47"/>
      <c r="J88" s="33"/>
      <c r="K88" s="13"/>
      <c r="L88" s="47" t="s">
        <v>0</v>
      </c>
      <c r="M88" s="47"/>
      <c r="N88" s="43"/>
      <c r="O88" s="48">
        <v>100</v>
      </c>
      <c r="P88" s="48"/>
      <c r="Q88" s="48"/>
      <c r="R88" s="49" t="s">
        <v>26</v>
      </c>
      <c r="S88" s="49"/>
      <c r="T88" s="49" t="s">
        <v>22</v>
      </c>
      <c r="U88" s="49"/>
      <c r="V88" s="37"/>
      <c r="W88" s="4"/>
      <c r="X88" s="5"/>
      <c r="AB88" s="1"/>
    </row>
    <row r="89" spans="1:28" ht="28.5" customHeight="1">
      <c r="A89" s="6" t="s">
        <v>7</v>
      </c>
      <c r="F89" s="47" t="s">
        <v>3</v>
      </c>
      <c r="G89" s="47"/>
      <c r="H89" s="47" t="s">
        <v>4</v>
      </c>
      <c r="I89" s="47"/>
      <c r="J89" s="47" t="s">
        <v>27</v>
      </c>
      <c r="K89" s="47"/>
      <c r="L89" s="47" t="s">
        <v>3</v>
      </c>
      <c r="M89" s="47"/>
      <c r="N89" s="43"/>
      <c r="O89" s="47" t="s">
        <v>36</v>
      </c>
      <c r="P89" s="47"/>
      <c r="Q89" s="47"/>
      <c r="R89" s="49" t="s">
        <v>9</v>
      </c>
      <c r="S89" s="49"/>
      <c r="T89" s="49" t="s">
        <v>9</v>
      </c>
      <c r="U89" s="49"/>
      <c r="V89" s="50" t="s">
        <v>28</v>
      </c>
      <c r="W89" s="50"/>
      <c r="X89" s="5"/>
      <c r="AB89" s="1"/>
    </row>
    <row r="90" spans="1:28" ht="28.5" customHeight="1">
      <c r="A90" s="9">
        <v>1</v>
      </c>
      <c r="B90" s="21">
        <v>180</v>
      </c>
      <c r="C90" s="21" t="s">
        <v>152</v>
      </c>
      <c r="D90" s="21" t="s">
        <v>51</v>
      </c>
      <c r="E90" s="21" t="s">
        <v>17</v>
      </c>
      <c r="F90" s="2">
        <v>1.41</v>
      </c>
      <c r="G90" s="39">
        <v>324</v>
      </c>
      <c r="H90" s="2">
        <v>9.6</v>
      </c>
      <c r="I90" s="39">
        <v>462</v>
      </c>
      <c r="J90" s="2">
        <v>54.69</v>
      </c>
      <c r="K90" s="39">
        <v>611</v>
      </c>
      <c r="L90" s="2">
        <v>5.65</v>
      </c>
      <c r="M90" s="2" t="s">
        <v>176</v>
      </c>
      <c r="N90" s="39">
        <v>512</v>
      </c>
      <c r="O90" s="2">
        <v>15.88</v>
      </c>
      <c r="P90" s="4" t="s">
        <v>206</v>
      </c>
      <c r="Q90" s="39">
        <v>601</v>
      </c>
      <c r="R90" s="2">
        <v>23.1</v>
      </c>
      <c r="S90" s="39">
        <v>331</v>
      </c>
      <c r="T90" s="4">
        <v>10.73</v>
      </c>
      <c r="U90" s="42">
        <v>42</v>
      </c>
      <c r="V90" s="31" t="s">
        <v>264</v>
      </c>
      <c r="W90" s="39">
        <v>562</v>
      </c>
      <c r="X90" s="36">
        <f>SUM(G90+I90+K90+N90+Q90+S90+U90+W90)</f>
        <v>3445</v>
      </c>
      <c r="AB90" s="1"/>
    </row>
    <row r="91" spans="1:28" ht="28.5" customHeight="1">
      <c r="A91" s="9">
        <v>2</v>
      </c>
      <c r="B91" s="21">
        <v>179</v>
      </c>
      <c r="C91" s="21" t="s">
        <v>150</v>
      </c>
      <c r="D91" s="21" t="s">
        <v>151</v>
      </c>
      <c r="E91" s="21" t="s">
        <v>14</v>
      </c>
      <c r="F91" s="2">
        <v>1.59</v>
      </c>
      <c r="G91" s="39">
        <v>457</v>
      </c>
      <c r="H91" s="2">
        <v>7.74</v>
      </c>
      <c r="I91" s="39">
        <v>351</v>
      </c>
      <c r="J91" s="2">
        <v>57.92</v>
      </c>
      <c r="K91" s="39">
        <v>487</v>
      </c>
      <c r="L91" s="2">
        <v>5.33</v>
      </c>
      <c r="M91" s="2" t="s">
        <v>175</v>
      </c>
      <c r="N91" s="39">
        <v>447</v>
      </c>
      <c r="O91" s="2">
        <v>20.69</v>
      </c>
      <c r="P91" s="4" t="s">
        <v>206</v>
      </c>
      <c r="Q91" s="39">
        <v>212</v>
      </c>
      <c r="R91" s="4">
        <v>23.57</v>
      </c>
      <c r="S91" s="39">
        <v>340</v>
      </c>
      <c r="T91" s="2">
        <v>23.8</v>
      </c>
      <c r="U91" s="42">
        <v>213</v>
      </c>
      <c r="V91" s="31" t="s">
        <v>265</v>
      </c>
      <c r="W91" s="39">
        <v>515</v>
      </c>
      <c r="X91" s="36">
        <f>SUM(G91+I91+K91+N91+Q91+S91+U91+W91)</f>
        <v>3022</v>
      </c>
      <c r="AB91" s="1"/>
    </row>
    <row r="92" spans="1:28" ht="28.5" customHeight="1">
      <c r="A92" s="9">
        <v>3</v>
      </c>
      <c r="B92" s="21">
        <v>181</v>
      </c>
      <c r="C92" s="21" t="s">
        <v>153</v>
      </c>
      <c r="D92" s="21" t="s">
        <v>154</v>
      </c>
      <c r="E92" s="21" t="s">
        <v>17</v>
      </c>
      <c r="F92" s="2">
        <v>1.44</v>
      </c>
      <c r="G92" s="39">
        <v>345</v>
      </c>
      <c r="H92" s="2">
        <v>9.99</v>
      </c>
      <c r="I92" s="39">
        <v>485</v>
      </c>
      <c r="J92" s="31" t="s">
        <v>200</v>
      </c>
      <c r="K92" s="39">
        <v>303</v>
      </c>
      <c r="L92" s="2">
        <v>4.76</v>
      </c>
      <c r="M92" s="2" t="s">
        <v>177</v>
      </c>
      <c r="N92" s="39">
        <v>337</v>
      </c>
      <c r="O92" s="2">
        <v>19.8</v>
      </c>
      <c r="P92" s="4" t="s">
        <v>206</v>
      </c>
      <c r="Q92" s="39">
        <v>270</v>
      </c>
      <c r="R92" s="2">
        <v>20.7</v>
      </c>
      <c r="S92" s="39">
        <v>285</v>
      </c>
      <c r="T92" s="4">
        <v>29.89</v>
      </c>
      <c r="U92" s="42">
        <v>298</v>
      </c>
      <c r="V92" s="31" t="s">
        <v>267</v>
      </c>
      <c r="W92" s="39">
        <v>197</v>
      </c>
      <c r="X92" s="36">
        <f>SUM(G92+I92+K92+N92+Q92+S92+U92+W92)</f>
        <v>2520</v>
      </c>
      <c r="AB92" s="1"/>
    </row>
    <row r="93" spans="6:28" ht="28.5" customHeight="1">
      <c r="F93" s="19"/>
      <c r="G93" s="40"/>
      <c r="H93" s="4"/>
      <c r="I93" s="2" t="s">
        <v>179</v>
      </c>
      <c r="J93" s="4"/>
      <c r="K93" s="32"/>
      <c r="L93" s="4"/>
      <c r="N93" s="39"/>
      <c r="O93" s="2"/>
      <c r="P93" s="4"/>
      <c r="Q93" s="4"/>
      <c r="R93" s="4" t="s">
        <v>269</v>
      </c>
      <c r="T93" s="4" t="s">
        <v>247</v>
      </c>
      <c r="V93" s="30"/>
      <c r="W93" s="36"/>
      <c r="X93" s="5"/>
      <c r="AA93" s="1"/>
      <c r="AB93" s="1"/>
    </row>
    <row r="94" spans="6:28" ht="28.5" customHeight="1">
      <c r="F94" s="19"/>
      <c r="G94" s="19"/>
      <c r="H94" s="4"/>
      <c r="I94" s="19"/>
      <c r="J94" s="4"/>
      <c r="K94" s="19"/>
      <c r="L94" s="4"/>
      <c r="M94" s="19"/>
      <c r="N94" s="4"/>
      <c r="O94" s="2"/>
      <c r="P94" s="4"/>
      <c r="Q94" s="4"/>
      <c r="V94" s="30"/>
      <c r="X94" s="5"/>
      <c r="AA94" s="1"/>
      <c r="AB94" s="1"/>
    </row>
    <row r="95" spans="3:28" ht="28.5" customHeight="1">
      <c r="C95" s="20" t="s">
        <v>52</v>
      </c>
      <c r="D95" s="20"/>
      <c r="E95" s="6"/>
      <c r="F95" s="13"/>
      <c r="G95" s="13"/>
      <c r="I95" s="13"/>
      <c r="K95" s="13"/>
      <c r="M95" s="13"/>
      <c r="O95" s="13"/>
      <c r="P95" s="33"/>
      <c r="Q95" s="33"/>
      <c r="R95" s="33"/>
      <c r="S95" s="33"/>
      <c r="T95" s="37"/>
      <c r="U95" s="33"/>
      <c r="V95" s="37"/>
      <c r="W95" s="33"/>
      <c r="X95" s="37"/>
      <c r="Y95" s="37"/>
      <c r="Z95" s="37"/>
      <c r="AA95" s="37"/>
      <c r="AB95" s="1"/>
    </row>
    <row r="96" spans="3:28" ht="28.5" customHeight="1">
      <c r="C96" s="6"/>
      <c r="D96" s="6"/>
      <c r="E96" s="6"/>
      <c r="F96" s="13"/>
      <c r="G96" s="13"/>
      <c r="H96" s="33"/>
      <c r="I96" s="49" t="s">
        <v>0</v>
      </c>
      <c r="J96" s="49"/>
      <c r="K96" s="44"/>
      <c r="L96" s="49" t="s">
        <v>1</v>
      </c>
      <c r="M96" s="49"/>
      <c r="N96" s="49" t="s">
        <v>2</v>
      </c>
      <c r="O96" s="49"/>
      <c r="P96" s="13"/>
      <c r="Q96" s="33"/>
      <c r="R96" s="49" t="s">
        <v>30</v>
      </c>
      <c r="S96" s="49"/>
      <c r="T96" s="33"/>
      <c r="U96" s="49" t="s">
        <v>26</v>
      </c>
      <c r="V96" s="49"/>
      <c r="W96" s="49" t="s">
        <v>31</v>
      </c>
      <c r="X96" s="49"/>
      <c r="Y96" s="50" t="s">
        <v>22</v>
      </c>
      <c r="Z96" s="50"/>
      <c r="AA96" s="37"/>
      <c r="AB96" s="37"/>
    </row>
    <row r="97" spans="1:28" ht="28.5" customHeight="1">
      <c r="A97" s="6" t="s">
        <v>7</v>
      </c>
      <c r="C97" s="6"/>
      <c r="D97" s="6"/>
      <c r="E97" s="6"/>
      <c r="F97" s="47" t="s">
        <v>21</v>
      </c>
      <c r="G97" s="47"/>
      <c r="H97" s="47"/>
      <c r="I97" s="47" t="s">
        <v>3</v>
      </c>
      <c r="J97" s="47"/>
      <c r="K97" s="43"/>
      <c r="L97" s="47" t="s">
        <v>4</v>
      </c>
      <c r="M97" s="47"/>
      <c r="N97" s="47" t="s">
        <v>3</v>
      </c>
      <c r="O97" s="47"/>
      <c r="P97" s="47" t="s">
        <v>27</v>
      </c>
      <c r="Q97" s="47"/>
      <c r="R97" s="49" t="s">
        <v>5</v>
      </c>
      <c r="S97" s="49"/>
      <c r="T97" s="33"/>
      <c r="U97" s="49"/>
      <c r="V97" s="49"/>
      <c r="W97" s="50" t="s">
        <v>32</v>
      </c>
      <c r="X97" s="50"/>
      <c r="Y97" s="50" t="s">
        <v>10</v>
      </c>
      <c r="Z97" s="50"/>
      <c r="AA97" s="50" t="s">
        <v>28</v>
      </c>
      <c r="AB97" s="50"/>
    </row>
    <row r="98" spans="1:29" ht="28.5" customHeight="1">
      <c r="A98" s="9">
        <v>2</v>
      </c>
      <c r="B98" s="21">
        <v>239</v>
      </c>
      <c r="C98" s="21" t="s">
        <v>50</v>
      </c>
      <c r="D98" s="21" t="s">
        <v>85</v>
      </c>
      <c r="E98" s="21" t="s">
        <v>11</v>
      </c>
      <c r="F98" s="25">
        <v>11.74</v>
      </c>
      <c r="G98" s="25" t="s">
        <v>165</v>
      </c>
      <c r="H98" s="39">
        <v>703</v>
      </c>
      <c r="I98" s="2">
        <v>6.16</v>
      </c>
      <c r="J98" s="2" t="s">
        <v>170</v>
      </c>
      <c r="K98" s="39">
        <v>621</v>
      </c>
      <c r="L98" s="2">
        <v>11.01</v>
      </c>
      <c r="M98" s="39">
        <v>546</v>
      </c>
      <c r="N98" s="2" t="s">
        <v>185</v>
      </c>
      <c r="O98" s="39">
        <v>0</v>
      </c>
      <c r="P98" s="2">
        <v>52.52</v>
      </c>
      <c r="Q98" s="39">
        <v>702</v>
      </c>
      <c r="R98" s="4">
        <v>15.85</v>
      </c>
      <c r="S98" s="4" t="s">
        <v>207</v>
      </c>
      <c r="T98" s="39">
        <v>750</v>
      </c>
      <c r="U98" s="4">
        <v>28.16</v>
      </c>
      <c r="V98" s="39">
        <v>428</v>
      </c>
      <c r="W98" s="2" t="s">
        <v>199</v>
      </c>
      <c r="X98" s="39">
        <v>0</v>
      </c>
      <c r="Y98" s="2">
        <v>0</v>
      </c>
      <c r="Z98" s="42">
        <v>0</v>
      </c>
      <c r="AA98" s="31" t="s">
        <v>82</v>
      </c>
      <c r="AB98" s="42">
        <v>0</v>
      </c>
      <c r="AC98" s="38">
        <f>SUM(H98+K98+M98+O98+Q98+T98+V98+X98+Z98+AB98)</f>
        <v>3750</v>
      </c>
    </row>
    <row r="99" spans="6:28" ht="28.5" customHeight="1">
      <c r="F99" s="19"/>
      <c r="G99" s="19"/>
      <c r="H99" s="4"/>
      <c r="I99" s="19"/>
      <c r="J99" s="4"/>
      <c r="K99" s="19"/>
      <c r="L99" s="4"/>
      <c r="M99" s="2" t="s">
        <v>178</v>
      </c>
      <c r="N99" s="4"/>
      <c r="O99" s="2"/>
      <c r="P99" s="4"/>
      <c r="Q99" s="4"/>
      <c r="U99" s="4" t="s">
        <v>72</v>
      </c>
      <c r="V99" s="5"/>
      <c r="W99" s="30"/>
      <c r="X99" s="5"/>
      <c r="AB99" s="1"/>
    </row>
    <row r="100" spans="15:28" ht="28.5" customHeight="1">
      <c r="O100" s="2"/>
      <c r="P100" s="4"/>
      <c r="Q100" s="4"/>
      <c r="T100" s="5"/>
      <c r="U100" s="4"/>
      <c r="V100" s="5"/>
      <c r="W100" s="4"/>
      <c r="X100" s="5"/>
      <c r="AB100" s="1"/>
    </row>
    <row r="101" spans="2:28" ht="28.5" customHeight="1">
      <c r="B101" s="6"/>
      <c r="C101" s="20" t="s">
        <v>34</v>
      </c>
      <c r="D101" s="20"/>
      <c r="E101" s="6"/>
      <c r="F101" s="13"/>
      <c r="G101" s="13"/>
      <c r="I101" s="13"/>
      <c r="K101" s="13"/>
      <c r="M101" s="13"/>
      <c r="O101" s="13"/>
      <c r="P101" s="33"/>
      <c r="Q101" s="33"/>
      <c r="R101" s="33"/>
      <c r="S101" s="33"/>
      <c r="T101" s="37"/>
      <c r="U101" s="33"/>
      <c r="V101" s="37"/>
      <c r="W101" s="33"/>
      <c r="X101" s="37"/>
      <c r="Y101" s="37"/>
      <c r="Z101" s="37"/>
      <c r="AA101" s="37"/>
      <c r="AB101" s="1"/>
    </row>
    <row r="102" spans="2:28" ht="28.5" customHeight="1">
      <c r="B102" s="6"/>
      <c r="C102" s="6"/>
      <c r="D102" s="6"/>
      <c r="E102" s="6"/>
      <c r="F102" s="13"/>
      <c r="G102" s="13"/>
      <c r="H102" s="33"/>
      <c r="I102" s="49" t="s">
        <v>0</v>
      </c>
      <c r="J102" s="49"/>
      <c r="K102" s="44"/>
      <c r="L102" s="49" t="s">
        <v>1</v>
      </c>
      <c r="M102" s="49"/>
      <c r="N102" s="49" t="s">
        <v>2</v>
      </c>
      <c r="O102" s="49"/>
      <c r="P102" s="13"/>
      <c r="Q102" s="33"/>
      <c r="R102" s="49" t="s">
        <v>30</v>
      </c>
      <c r="S102" s="49"/>
      <c r="T102" s="33"/>
      <c r="U102" s="49" t="s">
        <v>26</v>
      </c>
      <c r="V102" s="49"/>
      <c r="W102" s="49" t="s">
        <v>31</v>
      </c>
      <c r="X102" s="49"/>
      <c r="Y102" s="50" t="s">
        <v>22</v>
      </c>
      <c r="Z102" s="50"/>
      <c r="AA102" s="37"/>
      <c r="AB102" s="37"/>
    </row>
    <row r="103" spans="1:28" ht="28.5" customHeight="1">
      <c r="A103" s="6" t="s">
        <v>7</v>
      </c>
      <c r="B103" s="6"/>
      <c r="C103" s="6"/>
      <c r="D103" s="6"/>
      <c r="E103" s="6"/>
      <c r="F103" s="47" t="s">
        <v>21</v>
      </c>
      <c r="G103" s="47"/>
      <c r="H103" s="47"/>
      <c r="I103" s="47" t="s">
        <v>3</v>
      </c>
      <c r="J103" s="47"/>
      <c r="K103" s="43"/>
      <c r="L103" s="47" t="s">
        <v>4</v>
      </c>
      <c r="M103" s="47"/>
      <c r="N103" s="47" t="s">
        <v>3</v>
      </c>
      <c r="O103" s="47"/>
      <c r="P103" s="47" t="s">
        <v>27</v>
      </c>
      <c r="Q103" s="47"/>
      <c r="R103" s="49" t="s">
        <v>5</v>
      </c>
      <c r="S103" s="49"/>
      <c r="T103" s="33"/>
      <c r="U103" s="49"/>
      <c r="V103" s="49"/>
      <c r="W103" s="50" t="s">
        <v>32</v>
      </c>
      <c r="X103" s="50"/>
      <c r="Y103" s="50" t="s">
        <v>10</v>
      </c>
      <c r="Z103" s="50"/>
      <c r="AA103" s="50" t="s">
        <v>28</v>
      </c>
      <c r="AB103" s="50"/>
    </row>
    <row r="104" spans="1:29" ht="28.5" customHeight="1">
      <c r="A104" s="9">
        <v>1</v>
      </c>
      <c r="B104" s="21">
        <v>202</v>
      </c>
      <c r="C104" s="21" t="s">
        <v>53</v>
      </c>
      <c r="D104" s="21" t="s">
        <v>54</v>
      </c>
      <c r="E104" s="21" t="s">
        <v>145</v>
      </c>
      <c r="F104" s="25">
        <v>11.4</v>
      </c>
      <c r="G104" s="25" t="s">
        <v>165</v>
      </c>
      <c r="H104" s="39">
        <v>774</v>
      </c>
      <c r="I104" s="2">
        <v>6.62</v>
      </c>
      <c r="J104" s="2" t="s">
        <v>172</v>
      </c>
      <c r="K104" s="39">
        <v>748</v>
      </c>
      <c r="L104" s="2">
        <v>11.78</v>
      </c>
      <c r="M104" s="39">
        <v>593</v>
      </c>
      <c r="N104" s="2">
        <v>1.92</v>
      </c>
      <c r="O104" s="39">
        <v>731</v>
      </c>
      <c r="P104" s="2">
        <v>51.17</v>
      </c>
      <c r="Q104" s="39">
        <v>761</v>
      </c>
      <c r="R104" s="4">
        <v>15.19</v>
      </c>
      <c r="S104" s="4" t="s">
        <v>207</v>
      </c>
      <c r="T104" s="39">
        <v>827</v>
      </c>
      <c r="U104" s="4">
        <v>36.48</v>
      </c>
      <c r="V104" s="39">
        <v>593</v>
      </c>
      <c r="W104" s="2">
        <v>3.7</v>
      </c>
      <c r="X104" s="39">
        <v>535</v>
      </c>
      <c r="Y104" s="2">
        <v>49.99</v>
      </c>
      <c r="Z104" s="42">
        <v>588</v>
      </c>
      <c r="AA104" s="31" t="s">
        <v>266</v>
      </c>
      <c r="AB104" s="42">
        <v>467</v>
      </c>
      <c r="AC104" s="38">
        <f>SUM(H104+K104+M104+O104+Q104+T104+V104+X104+Z104+AB104)</f>
        <v>6617</v>
      </c>
    </row>
    <row r="105" spans="1:29" ht="28.5" customHeight="1">
      <c r="A105" s="9">
        <v>2</v>
      </c>
      <c r="B105" s="21">
        <v>196</v>
      </c>
      <c r="C105" s="21" t="s">
        <v>155</v>
      </c>
      <c r="D105" s="21" t="s">
        <v>156</v>
      </c>
      <c r="E105" s="21" t="s">
        <v>157</v>
      </c>
      <c r="F105" s="25">
        <v>11.6</v>
      </c>
      <c r="G105" s="25" t="s">
        <v>165</v>
      </c>
      <c r="H105" s="39">
        <v>732</v>
      </c>
      <c r="I105" s="2">
        <v>6.85</v>
      </c>
      <c r="J105" s="2" t="s">
        <v>173</v>
      </c>
      <c r="K105" s="39">
        <v>778</v>
      </c>
      <c r="L105" s="2">
        <v>11.37</v>
      </c>
      <c r="M105" s="39">
        <v>568</v>
      </c>
      <c r="N105" s="2">
        <v>2.04</v>
      </c>
      <c r="O105" s="39">
        <v>840</v>
      </c>
      <c r="P105" s="2">
        <v>53.29</v>
      </c>
      <c r="Q105" s="39">
        <v>669</v>
      </c>
      <c r="R105" s="4">
        <v>16.82</v>
      </c>
      <c r="S105" s="4" t="s">
        <v>207</v>
      </c>
      <c r="T105" s="39">
        <v>643</v>
      </c>
      <c r="U105" s="4">
        <v>31.06</v>
      </c>
      <c r="V105" s="39">
        <v>485</v>
      </c>
      <c r="W105" s="2">
        <v>3.8</v>
      </c>
      <c r="X105" s="39">
        <v>562</v>
      </c>
      <c r="Y105" s="2">
        <v>39.3</v>
      </c>
      <c r="Z105" s="42">
        <v>432</v>
      </c>
      <c r="AA105" s="31" t="s">
        <v>263</v>
      </c>
      <c r="AB105" s="42">
        <v>586</v>
      </c>
      <c r="AC105" s="38">
        <f>SUM(H105+K105+M105+O105+Q105+T105+V105+X105+Z105+AB105)</f>
        <v>6295</v>
      </c>
    </row>
    <row r="106" spans="1:29" ht="28.5" customHeight="1">
      <c r="A106" s="9">
        <v>3</v>
      </c>
      <c r="B106" s="21">
        <v>240</v>
      </c>
      <c r="C106" s="21" t="s">
        <v>48</v>
      </c>
      <c r="D106" s="21" t="s">
        <v>162</v>
      </c>
      <c r="E106" s="21" t="s">
        <v>163</v>
      </c>
      <c r="F106" s="25">
        <v>11.35</v>
      </c>
      <c r="G106" s="25" t="s">
        <v>165</v>
      </c>
      <c r="H106" s="39">
        <v>784</v>
      </c>
      <c r="I106" s="2">
        <v>6.73</v>
      </c>
      <c r="J106" s="2" t="s">
        <v>171</v>
      </c>
      <c r="K106" s="39">
        <v>750</v>
      </c>
      <c r="L106" s="2">
        <v>11.25</v>
      </c>
      <c r="M106" s="39">
        <v>561</v>
      </c>
      <c r="N106" s="2">
        <v>1.62</v>
      </c>
      <c r="O106" s="39">
        <v>480</v>
      </c>
      <c r="P106" s="2">
        <v>50.75</v>
      </c>
      <c r="Q106" s="39">
        <v>780</v>
      </c>
      <c r="R106" s="4">
        <v>17.26</v>
      </c>
      <c r="S106" s="4" t="s">
        <v>207</v>
      </c>
      <c r="T106" s="39">
        <v>597</v>
      </c>
      <c r="U106" s="4">
        <v>36.16</v>
      </c>
      <c r="V106" s="39">
        <v>587</v>
      </c>
      <c r="W106" s="2">
        <v>4.1</v>
      </c>
      <c r="X106" s="39">
        <v>645</v>
      </c>
      <c r="Y106" s="2">
        <v>38.4</v>
      </c>
      <c r="Z106" s="42">
        <v>419</v>
      </c>
      <c r="AA106" s="31" t="s">
        <v>268</v>
      </c>
      <c r="AB106" s="42">
        <v>197</v>
      </c>
      <c r="AC106" s="38">
        <f>SUM(H106+K106+M106+O106+Q106+T106+V106+X106+Z106+AB106)</f>
        <v>5800</v>
      </c>
    </row>
    <row r="107" spans="1:29" ht="28.5" customHeight="1">
      <c r="A107" s="9">
        <v>4</v>
      </c>
      <c r="B107" s="21">
        <v>199</v>
      </c>
      <c r="C107" s="21" t="s">
        <v>158</v>
      </c>
      <c r="D107" s="21" t="s">
        <v>159</v>
      </c>
      <c r="E107" s="21" t="s">
        <v>160</v>
      </c>
      <c r="F107" s="25">
        <v>11.51</v>
      </c>
      <c r="G107" s="25" t="s">
        <v>165</v>
      </c>
      <c r="H107" s="39">
        <v>750</v>
      </c>
      <c r="I107" s="2">
        <v>6.48</v>
      </c>
      <c r="J107" s="2" t="s">
        <v>166</v>
      </c>
      <c r="K107" s="39">
        <v>693</v>
      </c>
      <c r="L107" s="2">
        <v>11.01</v>
      </c>
      <c r="M107" s="39">
        <v>546</v>
      </c>
      <c r="N107" s="2">
        <v>1.77</v>
      </c>
      <c r="O107" s="39">
        <v>602</v>
      </c>
      <c r="P107" s="2">
        <v>56.05</v>
      </c>
      <c r="Q107" s="39">
        <v>557</v>
      </c>
      <c r="R107" s="4" t="s">
        <v>199</v>
      </c>
      <c r="S107" s="4" t="s">
        <v>135</v>
      </c>
      <c r="T107" s="39">
        <v>0</v>
      </c>
      <c r="U107" s="4">
        <v>0</v>
      </c>
      <c r="V107" s="39">
        <v>0</v>
      </c>
      <c r="W107" s="2">
        <v>0</v>
      </c>
      <c r="X107" s="39">
        <v>0</v>
      </c>
      <c r="Y107" s="2">
        <v>0</v>
      </c>
      <c r="Z107" s="42">
        <v>0</v>
      </c>
      <c r="AA107" s="31" t="s">
        <v>82</v>
      </c>
      <c r="AB107" s="42">
        <v>0</v>
      </c>
      <c r="AC107" s="38">
        <f>SUM(H107+K107+M107+O107+Q107+T107+V107+X107+Z107+AB107)</f>
        <v>3148</v>
      </c>
    </row>
    <row r="108" spans="1:29" ht="28.5" customHeight="1">
      <c r="A108" s="9">
        <v>5</v>
      </c>
      <c r="B108" s="21">
        <v>201</v>
      </c>
      <c r="C108" s="21" t="s">
        <v>161</v>
      </c>
      <c r="D108" s="21" t="s">
        <v>148</v>
      </c>
      <c r="E108" s="21" t="s">
        <v>149</v>
      </c>
      <c r="F108" s="25">
        <v>14.81</v>
      </c>
      <c r="G108" s="25" t="s">
        <v>165</v>
      </c>
      <c r="H108" s="39">
        <v>207</v>
      </c>
      <c r="I108" s="2">
        <v>4.32</v>
      </c>
      <c r="J108" s="2" t="s">
        <v>174</v>
      </c>
      <c r="K108" s="39">
        <v>259</v>
      </c>
      <c r="L108" s="2">
        <v>7.03</v>
      </c>
      <c r="M108" s="39">
        <v>309</v>
      </c>
      <c r="N108" s="2">
        <v>1.18</v>
      </c>
      <c r="O108" s="39">
        <v>176</v>
      </c>
      <c r="P108" s="2" t="s">
        <v>199</v>
      </c>
      <c r="Q108" s="39">
        <v>0</v>
      </c>
      <c r="R108" s="4" t="s">
        <v>199</v>
      </c>
      <c r="S108" s="4" t="s">
        <v>135</v>
      </c>
      <c r="T108" s="39">
        <v>0</v>
      </c>
      <c r="U108" s="4">
        <v>0</v>
      </c>
      <c r="V108" s="39">
        <v>0</v>
      </c>
      <c r="W108" s="2">
        <v>0</v>
      </c>
      <c r="X108" s="39">
        <v>0</v>
      </c>
      <c r="Y108" s="2">
        <v>0</v>
      </c>
      <c r="Z108" s="42">
        <v>0</v>
      </c>
      <c r="AA108" s="31" t="s">
        <v>82</v>
      </c>
      <c r="AB108" s="42">
        <v>0</v>
      </c>
      <c r="AC108" s="38">
        <f>SUM(H108+K108+M108+O108+Q108+T108+V108+X108+Z108+AB108)</f>
        <v>951</v>
      </c>
    </row>
    <row r="109" spans="15:28" ht="28.5" customHeight="1">
      <c r="O109" s="2"/>
      <c r="P109" s="4"/>
      <c r="Q109" s="4"/>
      <c r="T109" s="5"/>
      <c r="U109" s="4"/>
      <c r="V109" s="2"/>
      <c r="W109" s="4"/>
      <c r="X109" s="5"/>
      <c r="AB109" s="1"/>
    </row>
  </sheetData>
  <sheetProtection/>
  <mergeCells count="106">
    <mergeCell ref="F88:G88"/>
    <mergeCell ref="F89:G89"/>
    <mergeCell ref="H88:I88"/>
    <mergeCell ref="H89:I89"/>
    <mergeCell ref="L88:M88"/>
    <mergeCell ref="L89:M89"/>
    <mergeCell ref="J89:K89"/>
    <mergeCell ref="A4:B4"/>
    <mergeCell ref="I3:J3"/>
    <mergeCell ref="N3:O3"/>
    <mergeCell ref="K2:L2"/>
    <mergeCell ref="N4:O4"/>
    <mergeCell ref="K3:L3"/>
    <mergeCell ref="K4:L4"/>
    <mergeCell ref="P15:Q15"/>
    <mergeCell ref="K80:L80"/>
    <mergeCell ref="O28:P28"/>
    <mergeCell ref="M80:O80"/>
    <mergeCell ref="M69:O69"/>
    <mergeCell ref="M28:N28"/>
    <mergeCell ref="Y102:Z102"/>
    <mergeCell ref="Y103:Z103"/>
    <mergeCell ref="T89:U89"/>
    <mergeCell ref="U96:V97"/>
    <mergeCell ref="W96:X96"/>
    <mergeCell ref="O88:Q88"/>
    <mergeCell ref="O89:Q89"/>
    <mergeCell ref="S79:T79"/>
    <mergeCell ref="I68:J68"/>
    <mergeCell ref="K68:L68"/>
    <mergeCell ref="U102:V103"/>
    <mergeCell ref="W102:X102"/>
    <mergeCell ref="W103:X103"/>
    <mergeCell ref="P4:Q4"/>
    <mergeCell ref="F15:H15"/>
    <mergeCell ref="F14:H14"/>
    <mergeCell ref="I14:J14"/>
    <mergeCell ref="I15:J15"/>
    <mergeCell ref="K14:L14"/>
    <mergeCell ref="K15:L15"/>
    <mergeCell ref="N14:O14"/>
    <mergeCell ref="N15:O15"/>
    <mergeCell ref="P14:Q14"/>
    <mergeCell ref="Y97:Z97"/>
    <mergeCell ref="R88:S88"/>
    <mergeCell ref="R89:S89"/>
    <mergeCell ref="T88:U88"/>
    <mergeCell ref="P80:Q80"/>
    <mergeCell ref="R96:S96"/>
    <mergeCell ref="P97:Q97"/>
    <mergeCell ref="S80:T80"/>
    <mergeCell ref="U80:V80"/>
    <mergeCell ref="Y96:Z96"/>
    <mergeCell ref="F79:H79"/>
    <mergeCell ref="F80:H80"/>
    <mergeCell ref="I79:J79"/>
    <mergeCell ref="I80:J80"/>
    <mergeCell ref="K79:L79"/>
    <mergeCell ref="S68:T68"/>
    <mergeCell ref="I69:J69"/>
    <mergeCell ref="K69:L69"/>
    <mergeCell ref="P69:Q69"/>
    <mergeCell ref="S69:T69"/>
    <mergeCell ref="F97:H97"/>
    <mergeCell ref="I96:J96"/>
    <mergeCell ref="I97:J97"/>
    <mergeCell ref="L96:M96"/>
    <mergeCell ref="L97:M97"/>
    <mergeCell ref="N96:O96"/>
    <mergeCell ref="N97:O97"/>
    <mergeCell ref="I102:J102"/>
    <mergeCell ref="I103:J103"/>
    <mergeCell ref="L102:M102"/>
    <mergeCell ref="L103:M103"/>
    <mergeCell ref="N102:O102"/>
    <mergeCell ref="N103:O103"/>
    <mergeCell ref="K49:L49"/>
    <mergeCell ref="N49:O49"/>
    <mergeCell ref="R102:S102"/>
    <mergeCell ref="R103:S103"/>
    <mergeCell ref="AA103:AB103"/>
    <mergeCell ref="R97:S97"/>
    <mergeCell ref="AA97:AB97"/>
    <mergeCell ref="U69:V69"/>
    <mergeCell ref="V89:W89"/>
    <mergeCell ref="W97:X97"/>
    <mergeCell ref="F28:H28"/>
    <mergeCell ref="K28:L28"/>
    <mergeCell ref="P79:Q79"/>
    <mergeCell ref="P103:Q103"/>
    <mergeCell ref="P68:Q68"/>
    <mergeCell ref="P48:Q48"/>
    <mergeCell ref="F103:H103"/>
    <mergeCell ref="P49:Q49"/>
    <mergeCell ref="F49:H49"/>
    <mergeCell ref="I49:J49"/>
    <mergeCell ref="F48:H48"/>
    <mergeCell ref="I48:J48"/>
    <mergeCell ref="K48:L48"/>
    <mergeCell ref="N48:O48"/>
    <mergeCell ref="I28:J28"/>
    <mergeCell ref="F27:H27"/>
    <mergeCell ref="I27:J27"/>
    <mergeCell ref="K27:L27"/>
    <mergeCell ref="M27:N27"/>
    <mergeCell ref="O27:P27"/>
  </mergeCells>
  <printOptions/>
  <pageMargins left="0.75" right="0.75" top="1" bottom="1" header="0.5" footer="0.5"/>
  <pageSetup fitToHeight="0" fitToWidth="1" orientation="landscape" paperSize="9" scale="27" r:id="rId1"/>
  <rowBreaks count="3" manualBreakCount="3">
    <brk id="25" max="255" man="1"/>
    <brk id="66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johnt.glover441@gmail.com</dc:creator>
  <cp:keywords/>
  <dc:description/>
  <cp:lastModifiedBy>Kerry Woods</cp:lastModifiedBy>
  <cp:lastPrinted>2018-08-26T11:58:32Z</cp:lastPrinted>
  <dcterms:created xsi:type="dcterms:W3CDTF">2016-08-13T14:05:40Z</dcterms:created>
  <dcterms:modified xsi:type="dcterms:W3CDTF">2018-08-30T15:15:08Z</dcterms:modified>
  <cp:category/>
  <cp:version/>
  <cp:contentType/>
  <cp:contentStatus/>
</cp:coreProperties>
</file>